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7-RFx\Engineering\ES-09-17 Sulphur Draw\"/>
    </mc:Choice>
  </mc:AlternateContent>
  <bookViews>
    <workbookView xWindow="-2745" yWindow="165" windowWidth="18750" windowHeight="11775"/>
  </bookViews>
  <sheets>
    <sheet name="OPCC" sheetId="1" r:id="rId1"/>
  </sheets>
  <definedNames>
    <definedName name="_xlnm.Print_Area" localSheetId="0">OPCC!$A$1:$F$58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 l="1"/>
  <c r="F53" i="1"/>
  <c r="B52" i="1"/>
  <c r="F52" i="1" s="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54" i="1" s="1"/>
  <c r="F59" i="1" s="1"/>
</calcChain>
</file>

<file path=xl/sharedStrings.xml><?xml version="1.0" encoding="utf-8"?>
<sst xmlns="http://schemas.openxmlformats.org/spreadsheetml/2006/main" count="122" uniqueCount="75">
  <si>
    <t>ITEM #</t>
  </si>
  <si>
    <t>ITEM DESCRIPTION</t>
  </si>
  <si>
    <t>UNIT COST</t>
  </si>
  <si>
    <t>QUANTITY</t>
  </si>
  <si>
    <t>UNIT</t>
  </si>
  <si>
    <t>LF</t>
  </si>
  <si>
    <t>LS</t>
  </si>
  <si>
    <t>EA</t>
  </si>
  <si>
    <t>TOTAL</t>
  </si>
  <si>
    <t>Asphalt Pavement Repair</t>
  </si>
  <si>
    <t>Mobilization, Bonding &amp; Insurance (not to exceed 5% of Bid)</t>
  </si>
  <si>
    <t>Lift Station Site Piping</t>
  </si>
  <si>
    <t>Base Bid</t>
  </si>
  <si>
    <t>Traffic Control Measures</t>
  </si>
  <si>
    <t>Erosion Control Measures</t>
  </si>
  <si>
    <t xml:space="preserve">Base Bid Total    </t>
  </si>
  <si>
    <t>Bypass Pumping - Rehabilitation</t>
  </si>
  <si>
    <t>Concrete Pavement Repair</t>
  </si>
  <si>
    <t>Concrete Curb and Gutter Repair</t>
  </si>
  <si>
    <t>Force Main Flow Meter and Vault</t>
  </si>
  <si>
    <t>Lift Station Odor Control Unit</t>
  </si>
  <si>
    <t>Lift Station Backup Generator</t>
  </si>
  <si>
    <t>Alternate Bid #1</t>
  </si>
  <si>
    <t>Trench Safety System</t>
  </si>
  <si>
    <t>A1</t>
  </si>
  <si>
    <t>Base + Alt. Bid #1</t>
  </si>
  <si>
    <t>Sewer Service Reconnect to Same Main</t>
  </si>
  <si>
    <t>Sewer Service Reconnect to Different Main</t>
  </si>
  <si>
    <t>4" Schedule 40 PVC Sewer Service Line</t>
  </si>
  <si>
    <t>4' Diameter Manhole Rehabilitation (1-5 foot Depth)</t>
  </si>
  <si>
    <t>4' Diameter Manhole Rehabilitation (5-10-foot Depth)</t>
  </si>
  <si>
    <t>4' Diameter Manhole Rehabilitation (10-15-foot Depth)</t>
  </si>
  <si>
    <t>4' Diameter Manhole Rehabilitation (15-20-foot Depth)</t>
  </si>
  <si>
    <t>4' Diameter Manhole Rehabilitation (20-25-foot Depth)</t>
  </si>
  <si>
    <t>Lift Station Site Fencing and Gates</t>
  </si>
  <si>
    <t>Lift Station Wet Well, Pumps, Valve Vault and Valve Assemblies</t>
  </si>
  <si>
    <t>Lift Station Site Electrical, Communications, Controls and SCADA Connections</t>
  </si>
  <si>
    <t>Buried River Crossing</t>
  </si>
  <si>
    <t>Force Main Air Valve, Odor Control Unit, Vault and Piping</t>
  </si>
  <si>
    <t>Aquatic Resource Protection Measures</t>
  </si>
  <si>
    <t>Lift Station Water Service Connection and RPZ Backflow Preventor</t>
  </si>
  <si>
    <t>18" DR 11 HDPE Casing Pipe</t>
  </si>
  <si>
    <t>6" Gravity Sewer Main Rehabilitation (All Depths)</t>
  </si>
  <si>
    <t>8" Gravity Sewer Main Rehabilitation (All Depths)</t>
  </si>
  <si>
    <t>10" Gravity Sewer Main Rehabilitation (All Depths)</t>
  </si>
  <si>
    <t>12" Gravity Sewer Main Rehabilitation (All Depths)</t>
  </si>
  <si>
    <t>18" Gravity Sewer Main Rehabilitation (All Depths)</t>
  </si>
  <si>
    <t>Line "A" - 18" SDR 26 PVC Sewer Gravity Main</t>
  </si>
  <si>
    <t>Lines "Aa" &amp; "Ab" - 8" SDR 26 PVC Sewer Gravity Main</t>
  </si>
  <si>
    <t>Line "B" - 10" DR 11 HDPE Sewer Force Main</t>
  </si>
  <si>
    <t>Line "C" - 30" SDR 26 PVC Sewer Gravity Main</t>
  </si>
  <si>
    <t>Bypass Pumping - Line "C"</t>
  </si>
  <si>
    <t>Bypass Pumping - Line "A", "Aa" &amp; "Ab"</t>
  </si>
  <si>
    <t>Gravity Sewer Main Point Repair for Rehabilitation (All Sizes, All Depths, Up to 10 LF)</t>
  </si>
  <si>
    <t>Abandon Existing Sewer Mains</t>
  </si>
  <si>
    <t>Abandon Existing Sewer Manhole</t>
  </si>
  <si>
    <t>4' Diameter FRP Manhole (4-8-foot Depth)</t>
  </si>
  <si>
    <t>4' Diameter FRP Manhole (8-12-foot Depth)</t>
  </si>
  <si>
    <t>5' Diameter FRP Manhole (4-8-foot Depth)</t>
  </si>
  <si>
    <t>5' Diameter FRP Manhole (8-12-foot Depth)</t>
  </si>
  <si>
    <t>5' Diameter FRP Manhole (&gt;12-foot Depth)</t>
  </si>
  <si>
    <t>Lift Station Site Grading, Concrete Paving, Drive and Site Restoration</t>
  </si>
  <si>
    <t>Surface Restoration (Final Grading, Seeding and Growth Establishment)</t>
  </si>
  <si>
    <t>Note:  Should there be any differences between the unit price and the extended pricing calculations, the unit price will prevail.</t>
  </si>
  <si>
    <t xml:space="preserve">The item “Contingency” is included for additional work that may be performed. The total unit cost for this line item may not be paid in full. The vendor shall submit change order requests within the contract to the City consistent with the requirement of the Owner’s Construction General Conditions of the contract documents. Generally, change order requests will be funded by the “CONTINGENCY” line item. The vendor shall include the cost for this item in the “Total Base Bid”.  </t>
  </si>
  <si>
    <t>TOTAL BASE BID =                  $_____________________________________Dollars and ______________Cents</t>
  </si>
  <si>
    <t>It is understood the quantities of work to be done at unit prices are approximate and are intended for bidding purposes only. Unit quantities may be adjusted to determine final contract amount. Funding availability may also determine final contract amount.</t>
  </si>
  <si>
    <t>A Performance Bond and Payment Bond will be required based on the Total Base Bid.</t>
  </si>
  <si>
    <t>Liquidated Damages</t>
  </si>
  <si>
    <t>Timely completion of this project is necessary to prevent delays in street reconstruction project(s) and to minimize project impact to the public.</t>
  </si>
  <si>
    <r>
      <t xml:space="preserve">Should the vendor not complete the work at a permitted site within the required time period, the City may, at its option, assess a </t>
    </r>
    <r>
      <rPr>
        <u/>
        <sz val="12"/>
        <color theme="1"/>
        <rFont val="Arial"/>
        <family val="2"/>
      </rPr>
      <t>$1,000.00</t>
    </r>
    <r>
      <rPr>
        <sz val="12"/>
        <color theme="1"/>
        <rFont val="Arial"/>
        <family val="2"/>
      </rPr>
      <t xml:space="preserve"> per day delinquent charge against the vendor until such time as work at the site is complete. Estimated Completion Time is 300 consecutive Calendar Days.</t>
    </r>
  </si>
  <si>
    <t>San Angelo Sulphur Draw Sewer Improvements</t>
  </si>
  <si>
    <t>TOTAL BASE BID + ALT #1 = $_____________________________________Dollars and ______________Cents</t>
  </si>
  <si>
    <t>Congtencency Owner Allowance</t>
  </si>
  <si>
    <r>
      <rPr>
        <sz val="14"/>
        <color theme="1"/>
        <rFont val="Copperplate Gothic Bold"/>
        <family val="2"/>
      </rPr>
      <t>City of San Angelo</t>
    </r>
    <r>
      <rPr>
        <sz val="11"/>
        <color theme="1"/>
        <rFont val="Copperplate Gothic Bold"/>
        <family val="2"/>
      </rPr>
      <t xml:space="preserve">
</t>
    </r>
    <r>
      <rPr>
        <sz val="11"/>
        <color theme="1"/>
        <rFont val="Copperplate Gothic Light"/>
        <family val="2"/>
      </rPr>
      <t>Purchasing Division
72 W. College Ave., San Angelo, Tx 76903
325-657-4219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</si>
</sst>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409]mmmm\ yyyy;@"/>
    <numFmt numFmtId="166" formatCode="_(&quot;$&quot;* #,##0_);_(&quot;$&quot;* \(#,##0\);_(&quot;$&quot;* &quot;-&quot;??_);_(@_)"/>
  </numFmts>
  <fonts count="19" x14ac:knownFonts="1">
    <font>
      <sz val="11"/>
      <color theme="1"/>
      <name val="Calibri"/>
      <family val="2"/>
      <scheme val="minor"/>
    </font>
    <font>
      <sz val="11"/>
      <color theme="1"/>
      <name val="Calibri"/>
      <family val="2"/>
      <scheme val="minor"/>
    </font>
    <font>
      <sz val="10"/>
      <name val="MS Sans Serif"/>
      <family val="2"/>
    </font>
    <font>
      <sz val="11"/>
      <color theme="1"/>
      <name val="Arial Narrow"/>
      <family val="2"/>
    </font>
    <font>
      <b/>
      <sz val="14"/>
      <color theme="1"/>
      <name val="Arial Narrow"/>
      <family val="2"/>
    </font>
    <font>
      <b/>
      <sz val="12"/>
      <color theme="1"/>
      <name val="Arial Narrow"/>
      <family val="2"/>
    </font>
    <font>
      <sz val="12"/>
      <color theme="1"/>
      <name val="Arial Narrow"/>
      <family val="2"/>
    </font>
    <font>
      <sz val="12"/>
      <name val="Arial Narrow"/>
      <family val="2"/>
    </font>
    <font>
      <sz val="8"/>
      <color theme="1"/>
      <name val="Arial Narrow"/>
      <family val="2"/>
    </font>
    <font>
      <sz val="14"/>
      <color theme="1"/>
      <name val="Arial Narrow"/>
      <family val="2"/>
    </font>
    <font>
      <b/>
      <sz val="12"/>
      <color theme="1"/>
      <name val="Copperplate Gothic Light"/>
      <family val="2"/>
    </font>
    <font>
      <sz val="11"/>
      <color theme="1"/>
      <name val="Copperplate Gothic Light"/>
      <family val="2"/>
    </font>
    <font>
      <sz val="11"/>
      <color theme="1"/>
      <name val="Copperplate Gothic Bold"/>
      <family val="2"/>
    </font>
    <font>
      <sz val="12"/>
      <color theme="1"/>
      <name val="Arial"/>
      <family val="2"/>
    </font>
    <font>
      <sz val="12"/>
      <color rgb="FFFF0000"/>
      <name val="Arial"/>
      <family val="2"/>
    </font>
    <font>
      <b/>
      <sz val="12"/>
      <color theme="1"/>
      <name val="Arial"/>
      <family val="2"/>
    </font>
    <font>
      <u/>
      <sz val="12"/>
      <color theme="1"/>
      <name val="Arial"/>
      <family val="2"/>
    </font>
    <font>
      <sz val="12"/>
      <name val="Arial"/>
      <family val="2"/>
    </font>
    <font>
      <sz val="14"/>
      <color theme="1"/>
      <name val="Copperplate Gothic Bold"/>
      <family val="2"/>
    </font>
  </fonts>
  <fills count="3">
    <fill>
      <patternFill patternType="none"/>
    </fill>
    <fill>
      <patternFill patternType="gray125"/>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84">
    <xf numFmtId="0" fontId="0" fillId="0" borderId="0" xfId="0"/>
    <xf numFmtId="0" fontId="6" fillId="0" borderId="0" xfId="0" applyFont="1" applyFill="1" applyBorder="1" applyAlignment="1">
      <alignment horizontal="center"/>
    </xf>
    <xf numFmtId="0" fontId="3" fillId="0" borderId="0" xfId="0" applyFont="1" applyFill="1" applyBorder="1"/>
    <xf numFmtId="44" fontId="3" fillId="0" borderId="0" xfId="0" applyNumberFormat="1" applyFont="1" applyFill="1" applyBorder="1"/>
    <xf numFmtId="164" fontId="3" fillId="0" borderId="0" xfId="3" applyNumberFormat="1" applyFont="1" applyFill="1" applyBorder="1"/>
    <xf numFmtId="9" fontId="3" fillId="0" borderId="0" xfId="3" applyFont="1" applyFill="1" applyBorder="1"/>
    <xf numFmtId="0" fontId="7" fillId="0" borderId="0" xfId="2" applyFont="1" applyFill="1" applyBorder="1" applyAlignment="1">
      <alignment horizontal="left" indent="1"/>
    </xf>
    <xf numFmtId="166" fontId="3" fillId="0" borderId="0" xfId="1" applyNumberFormat="1" applyFont="1" applyFill="1" applyBorder="1"/>
    <xf numFmtId="0" fontId="3" fillId="0" borderId="0" xfId="0" applyFont="1" applyFill="1" applyBorder="1" applyAlignment="1">
      <alignment horizontal="right"/>
    </xf>
    <xf numFmtId="166" fontId="8" fillId="0" borderId="0" xfId="1" applyNumberFormat="1" applyFont="1" applyFill="1" applyBorder="1" applyAlignment="1">
      <alignment horizontal="right"/>
    </xf>
    <xf numFmtId="166" fontId="7" fillId="0" borderId="0" xfId="1" applyNumberFormat="1" applyFont="1" applyFill="1" applyBorder="1" applyAlignment="1">
      <alignment horizontal="left" indent="1"/>
    </xf>
    <xf numFmtId="166" fontId="6" fillId="0" borderId="0" xfId="1" applyNumberFormat="1" applyFont="1" applyFill="1" applyBorder="1"/>
    <xf numFmtId="0" fontId="6" fillId="0" borderId="1" xfId="0" applyFont="1" applyFill="1" applyBorder="1" applyAlignment="1">
      <alignment horizontal="center"/>
    </xf>
    <xf numFmtId="0" fontId="6" fillId="0" borderId="1" xfId="0" applyFont="1" applyFill="1" applyBorder="1" applyAlignment="1">
      <alignment horizontal="left" indent="1"/>
    </xf>
    <xf numFmtId="166" fontId="6" fillId="0" borderId="1" xfId="1" applyNumberFormat="1" applyFont="1" applyFill="1" applyBorder="1" applyAlignment="1">
      <alignment horizontal="left"/>
    </xf>
    <xf numFmtId="0" fontId="6" fillId="2" borderId="2" xfId="0" applyFont="1" applyFill="1" applyBorder="1" applyAlignment="1">
      <alignment horizontal="center" vertical="center" wrapText="1"/>
    </xf>
    <xf numFmtId="0" fontId="6" fillId="0" borderId="3" xfId="0" applyFont="1" applyFill="1" applyBorder="1" applyAlignment="1">
      <alignment horizontal="center"/>
    </xf>
    <xf numFmtId="0" fontId="6" fillId="0" borderId="3" xfId="0" applyFont="1" applyFill="1" applyBorder="1" applyAlignment="1">
      <alignment horizontal="left" indent="1"/>
    </xf>
    <xf numFmtId="166" fontId="6" fillId="0" borderId="3" xfId="1" applyNumberFormat="1" applyFont="1" applyFill="1" applyBorder="1" applyAlignment="1">
      <alignment horizontal="left"/>
    </xf>
    <xf numFmtId="0" fontId="6" fillId="0" borderId="0" xfId="0" applyFont="1" applyFill="1" applyBorder="1" applyAlignment="1">
      <alignment horizontal="right" indent="1"/>
    </xf>
    <xf numFmtId="0" fontId="5" fillId="0" borderId="0" xfId="0" applyFont="1" applyFill="1" applyBorder="1" applyAlignment="1">
      <alignment horizontal="right"/>
    </xf>
    <xf numFmtId="166" fontId="5" fillId="0" borderId="0" xfId="0" applyNumberFormat="1" applyFont="1" applyFill="1" applyBorder="1"/>
    <xf numFmtId="165" fontId="9" fillId="0" borderId="8" xfId="0" applyNumberFormat="1" applyFont="1" applyFill="1" applyBorder="1" applyAlignment="1">
      <alignment horizontal="center" vertical="center"/>
    </xf>
    <xf numFmtId="0" fontId="6" fillId="0" borderId="9" xfId="0" applyFont="1" applyFill="1" applyBorder="1" applyAlignment="1">
      <alignment horizontal="center"/>
    </xf>
    <xf numFmtId="166" fontId="6" fillId="0" borderId="10" xfId="1" applyNumberFormat="1" applyFont="1" applyFill="1" applyBorder="1" applyAlignment="1">
      <alignment horizontal="center"/>
    </xf>
    <xf numFmtId="0" fontId="6" fillId="0" borderId="11" xfId="0" applyFont="1" applyFill="1" applyBorder="1" applyAlignment="1">
      <alignment horizontal="center"/>
    </xf>
    <xf numFmtId="166" fontId="6" fillId="0" borderId="7" xfId="1" applyNumberFormat="1" applyFont="1" applyFill="1" applyBorder="1" applyAlignment="1">
      <alignment horizontal="center"/>
    </xf>
    <xf numFmtId="166" fontId="6" fillId="0" borderId="8" xfId="0" applyNumberFormat="1" applyFont="1" applyFill="1" applyBorder="1"/>
    <xf numFmtId="0" fontId="6" fillId="0" borderId="12" xfId="0" applyFont="1" applyFill="1" applyBorder="1" applyAlignment="1">
      <alignment horizontal="center"/>
    </xf>
    <xf numFmtId="0" fontId="6" fillId="0" borderId="13" xfId="0" applyFont="1" applyFill="1" applyBorder="1" applyAlignment="1">
      <alignment horizontal="center"/>
    </xf>
    <xf numFmtId="0" fontId="6" fillId="0" borderId="13" xfId="0" applyFont="1" applyFill="1" applyBorder="1" applyAlignment="1">
      <alignment horizontal="left" indent="1"/>
    </xf>
    <xf numFmtId="166" fontId="6" fillId="0" borderId="13" xfId="1" applyNumberFormat="1" applyFont="1" applyFill="1" applyBorder="1" applyAlignment="1">
      <alignment horizontal="left"/>
    </xf>
    <xf numFmtId="166" fontId="6" fillId="0" borderId="14" xfId="1" applyNumberFormat="1" applyFont="1" applyFill="1" applyBorder="1" applyAlignment="1">
      <alignment horizontal="center"/>
    </xf>
    <xf numFmtId="166" fontId="5" fillId="0" borderId="2" xfId="1" applyNumberFormat="1" applyFont="1" applyFill="1" applyBorder="1" applyAlignment="1">
      <alignment horizontal="center"/>
    </xf>
    <xf numFmtId="0" fontId="7" fillId="0" borderId="5" xfId="2" applyFont="1" applyFill="1" applyBorder="1" applyAlignment="1">
      <alignment horizontal="left" indent="1"/>
    </xf>
    <xf numFmtId="166" fontId="5" fillId="0" borderId="2" xfId="1" applyNumberFormat="1" applyFont="1" applyFill="1" applyBorder="1"/>
    <xf numFmtId="44" fontId="6" fillId="0" borderId="1" xfId="1" applyNumberFormat="1" applyFont="1" applyFill="1" applyBorder="1" applyAlignment="1">
      <alignment horizontal="left"/>
    </xf>
    <xf numFmtId="0" fontId="6" fillId="0" borderId="7" xfId="0" applyFont="1" applyFill="1" applyBorder="1" applyAlignment="1">
      <alignment horizontal="center"/>
    </xf>
    <xf numFmtId="165" fontId="9" fillId="0" borderId="7" xfId="0" applyNumberFormat="1" applyFont="1" applyFill="1" applyBorder="1" applyAlignment="1">
      <alignment horizontal="center" vertical="center"/>
    </xf>
    <xf numFmtId="44" fontId="3" fillId="0" borderId="0" xfId="1" applyFont="1" applyFill="1" applyBorder="1"/>
    <xf numFmtId="0" fontId="6" fillId="0" borderId="4" xfId="0" applyFont="1" applyFill="1" applyBorder="1" applyAlignment="1">
      <alignment horizontal="center"/>
    </xf>
    <xf numFmtId="0" fontId="6" fillId="0" borderId="5" xfId="0" applyFont="1" applyFill="1" applyBorder="1" applyAlignment="1">
      <alignment horizontal="center"/>
    </xf>
    <xf numFmtId="0" fontId="10" fillId="0" borderId="0" xfId="0" applyFont="1" applyAlignment="1">
      <alignment horizontal="left" vertical="center" indent="10"/>
    </xf>
    <xf numFmtId="0" fontId="11" fillId="0" borderId="0" xfId="0" applyFont="1" applyAlignment="1">
      <alignment horizontal="left" vertical="center" indent="5"/>
    </xf>
    <xf numFmtId="0" fontId="3" fillId="0" borderId="0" xfId="0" applyFont="1" applyFill="1" applyBorder="1" applyAlignment="1">
      <alignment wrapText="1"/>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justify" vertical="center"/>
    </xf>
    <xf numFmtId="0" fontId="15" fillId="0" borderId="0" xfId="0" applyFont="1" applyAlignment="1">
      <alignment horizontal="center" vertical="center"/>
    </xf>
    <xf numFmtId="0" fontId="15" fillId="0" borderId="0" xfId="0" applyFont="1" applyAlignment="1">
      <alignment vertical="center"/>
    </xf>
    <xf numFmtId="0" fontId="13" fillId="0" borderId="0" xfId="0" applyFont="1" applyFill="1" applyBorder="1" applyAlignment="1">
      <alignment horizontal="left" indent="1"/>
    </xf>
    <xf numFmtId="44" fontId="13" fillId="0" borderId="0" xfId="1" applyFont="1" applyFill="1" applyBorder="1"/>
    <xf numFmtId="0" fontId="17" fillId="0" borderId="0" xfId="2" applyFont="1" applyFill="1" applyBorder="1" applyAlignment="1">
      <alignment horizontal="center"/>
    </xf>
    <xf numFmtId="0" fontId="13" fillId="0" borderId="0" xfId="0" applyFont="1" applyFill="1" applyBorder="1" applyAlignment="1">
      <alignment horizontal="center"/>
    </xf>
    <xf numFmtId="44" fontId="13" fillId="0" borderId="0" xfId="0" applyNumberFormat="1" applyFont="1" applyFill="1" applyBorder="1" applyAlignment="1"/>
    <xf numFmtId="0" fontId="13" fillId="0" borderId="0" xfId="0" applyFont="1" applyFill="1" applyBorder="1"/>
    <xf numFmtId="0" fontId="13" fillId="0" borderId="0" xfId="0" applyFont="1" applyFill="1" applyBorder="1" applyAlignment="1">
      <alignment horizontal="left"/>
    </xf>
    <xf numFmtId="0" fontId="13" fillId="0" borderId="0" xfId="0" applyFont="1" applyFill="1" applyBorder="1" applyAlignment="1"/>
    <xf numFmtId="0" fontId="15" fillId="0" borderId="0" xfId="0" applyFont="1" applyAlignment="1">
      <alignment vertical="top"/>
    </xf>
    <xf numFmtId="0" fontId="14" fillId="0" borderId="0" xfId="0" applyFont="1" applyAlignment="1">
      <alignment horizontal="left" vertical="center"/>
    </xf>
    <xf numFmtId="0" fontId="13" fillId="0" borderId="0" xfId="0" applyFont="1" applyFill="1" applyBorder="1" applyAlignment="1">
      <alignment horizontal="center" vertical="center" wrapText="1"/>
    </xf>
    <xf numFmtId="0" fontId="16" fillId="0" borderId="0" xfId="0" applyFont="1" applyAlignment="1">
      <alignment horizontal="left" vertical="top"/>
    </xf>
    <xf numFmtId="0" fontId="13" fillId="0" borderId="0" xfId="0" applyFont="1" applyFill="1" applyBorder="1" applyAlignment="1">
      <alignment horizontal="left" vertical="top"/>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7" xfId="0" applyFont="1" applyFill="1" applyBorder="1" applyAlignment="1">
      <alignment horizontal="left" indent="1"/>
    </xf>
    <xf numFmtId="166" fontId="6" fillId="0" borderId="17" xfId="1" applyNumberFormat="1" applyFont="1" applyFill="1" applyBorder="1" applyAlignment="1">
      <alignment horizontal="left"/>
    </xf>
    <xf numFmtId="166" fontId="6" fillId="0" borderId="18" xfId="1" applyNumberFormat="1" applyFont="1" applyFill="1" applyBorder="1" applyAlignment="1">
      <alignment horizontal="center"/>
    </xf>
    <xf numFmtId="0" fontId="6" fillId="0" borderId="19" xfId="0" applyFont="1" applyFill="1" applyBorder="1" applyAlignment="1">
      <alignment horizontal="center"/>
    </xf>
    <xf numFmtId="0" fontId="6" fillId="0" borderId="20" xfId="0" applyFont="1" applyFill="1" applyBorder="1" applyAlignment="1">
      <alignment horizontal="center"/>
    </xf>
    <xf numFmtId="0" fontId="6" fillId="0" borderId="20" xfId="0" applyFont="1" applyFill="1" applyBorder="1" applyAlignment="1">
      <alignment horizontal="left" indent="1"/>
    </xf>
    <xf numFmtId="44" fontId="6" fillId="0" borderId="20" xfId="1" applyNumberFormat="1" applyFont="1" applyFill="1" applyBorder="1" applyAlignment="1">
      <alignment horizontal="left"/>
    </xf>
    <xf numFmtId="166" fontId="6" fillId="0" borderId="21" xfId="1" applyNumberFormat="1" applyFont="1" applyFill="1" applyBorder="1" applyAlignment="1">
      <alignment horizontal="center"/>
    </xf>
    <xf numFmtId="166" fontId="5" fillId="0" borderId="24" xfId="0" applyNumberFormat="1" applyFont="1" applyFill="1" applyBorder="1"/>
    <xf numFmtId="0" fontId="5" fillId="0" borderId="5" xfId="0" applyFont="1" applyFill="1" applyBorder="1" applyAlignment="1">
      <alignment horizontal="right"/>
    </xf>
    <xf numFmtId="0" fontId="5" fillId="0" borderId="6" xfId="0" applyFont="1" applyFill="1" applyBorder="1" applyAlignment="1">
      <alignment horizontal="right"/>
    </xf>
    <xf numFmtId="14" fontId="4" fillId="0" borderId="15" xfId="0" applyNumberFormat="1" applyFont="1" applyFill="1" applyBorder="1" applyAlignment="1">
      <alignment horizontal="center" vertical="center"/>
    </xf>
    <xf numFmtId="165" fontId="9" fillId="0" borderId="4" xfId="0" applyNumberFormat="1" applyFont="1" applyFill="1" applyBorder="1" applyAlignment="1">
      <alignment horizontal="center" vertical="center"/>
    </xf>
    <xf numFmtId="165" fontId="9" fillId="0" borderId="5" xfId="0" applyNumberFormat="1" applyFont="1" applyFill="1" applyBorder="1" applyAlignment="1">
      <alignment horizontal="center" vertical="center"/>
    </xf>
    <xf numFmtId="0" fontId="5" fillId="0" borderId="22" xfId="0" applyFont="1" applyFill="1" applyBorder="1" applyAlignment="1">
      <alignment horizontal="right"/>
    </xf>
    <xf numFmtId="0" fontId="5" fillId="0" borderId="15" xfId="0" applyFont="1" applyFill="1" applyBorder="1" applyAlignment="1">
      <alignment horizontal="right"/>
    </xf>
    <xf numFmtId="0" fontId="5" fillId="0" borderId="23" xfId="0" applyFont="1" applyFill="1" applyBorder="1" applyAlignment="1">
      <alignment horizontal="right"/>
    </xf>
    <xf numFmtId="0" fontId="13" fillId="0" borderId="0" xfId="0" applyFont="1" applyAlignment="1">
      <alignment horizontal="left" vertical="top" wrapText="1"/>
    </xf>
    <xf numFmtId="0" fontId="13" fillId="0" borderId="0" xfId="0" applyFont="1" applyAlignment="1">
      <alignment horizontal="left" vertical="center" wrapText="1"/>
    </xf>
  </cellXfs>
  <cellStyles count="4">
    <cellStyle name="Currency" xfId="1" builtinId="4"/>
    <cellStyle name="Normal" xfId="0" builtinId="0"/>
    <cellStyle name="Normal_BFWSDwtrEDAP$2"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105335</xdr:colOff>
      <xdr:row>0</xdr:row>
      <xdr:rowOff>109818</xdr:rowOff>
    </xdr:from>
    <xdr:to>
      <xdr:col>1</xdr:col>
      <xdr:colOff>210110</xdr:colOff>
      <xdr:row>0</xdr:row>
      <xdr:rowOff>673474</xdr:rowOff>
    </xdr:to>
    <xdr:pic>
      <xdr:nvPicPr>
        <xdr:cNvPr id="5" name="Picture 2" descr="Description: Clear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35" y="109818"/>
          <a:ext cx="586628" cy="5636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topLeftCell="A53" zoomScale="70" zoomScaleNormal="70" zoomScaleSheetLayoutView="55" zoomScalePageLayoutView="40" workbookViewId="0">
      <selection activeCell="A2" sqref="A2:F2"/>
    </sheetView>
  </sheetViews>
  <sheetFormatPr defaultColWidth="9.140625" defaultRowHeight="16.5" x14ac:dyDescent="0.3"/>
  <cols>
    <col min="1" max="1" width="7.28515625" style="2" customWidth="1"/>
    <col min="2" max="2" width="10.28515625" style="2" bestFit="1" customWidth="1"/>
    <col min="3" max="3" width="5.28515625" style="2" bestFit="1" customWidth="1"/>
    <col min="4" max="4" width="73.5703125" style="2" bestFit="1" customWidth="1"/>
    <col min="5" max="5" width="12.5703125" style="2" customWidth="1"/>
    <col min="6" max="6" width="19.140625" style="2" customWidth="1"/>
    <col min="7" max="7" width="29.5703125" style="2" customWidth="1"/>
    <col min="8" max="8" width="15.28515625" style="2" bestFit="1" customWidth="1"/>
    <col min="9" max="16384" width="9.140625" style="2"/>
  </cols>
  <sheetData>
    <row r="1" spans="1:8" ht="62.25" x14ac:dyDescent="0.3">
      <c r="D1" s="44" t="s">
        <v>74</v>
      </c>
      <c r="G1" s="42"/>
      <c r="H1" s="42"/>
    </row>
    <row r="2" spans="1:8" ht="18" customHeight="1" thickBot="1" x14ac:dyDescent="0.35">
      <c r="A2" s="76"/>
      <c r="B2" s="76"/>
      <c r="C2" s="76"/>
      <c r="D2" s="76"/>
      <c r="E2" s="76"/>
      <c r="F2" s="76"/>
      <c r="G2" s="43"/>
      <c r="H2" s="43"/>
    </row>
    <row r="3" spans="1:8" ht="16.149999999999999" customHeight="1" thickBot="1" x14ac:dyDescent="0.35">
      <c r="A3" s="77" t="s">
        <v>12</v>
      </c>
      <c r="B3" s="78"/>
      <c r="C3" s="78"/>
      <c r="D3" s="38"/>
      <c r="E3" s="38"/>
      <c r="F3" s="22"/>
    </row>
    <row r="4" spans="1:8" ht="16.149999999999999" customHeight="1" thickBot="1" x14ac:dyDescent="0.35">
      <c r="A4" s="15" t="s">
        <v>0</v>
      </c>
      <c r="B4" s="15" t="s">
        <v>3</v>
      </c>
      <c r="C4" s="15" t="s">
        <v>4</v>
      </c>
      <c r="D4" s="15" t="s">
        <v>1</v>
      </c>
      <c r="E4" s="15" t="s">
        <v>2</v>
      </c>
      <c r="F4" s="15" t="s">
        <v>8</v>
      </c>
    </row>
    <row r="5" spans="1:8" ht="16.149999999999999" customHeight="1" x14ac:dyDescent="0.3">
      <c r="A5" s="63">
        <v>1</v>
      </c>
      <c r="B5" s="64">
        <v>1</v>
      </c>
      <c r="C5" s="64" t="s">
        <v>6</v>
      </c>
      <c r="D5" s="65" t="s">
        <v>10</v>
      </c>
      <c r="E5" s="66"/>
      <c r="F5" s="67">
        <f>E5*B5</f>
        <v>0</v>
      </c>
      <c r="G5" s="8"/>
      <c r="H5" s="7"/>
    </row>
    <row r="6" spans="1:8" ht="16.149999999999999" customHeight="1" x14ac:dyDescent="0.3">
      <c r="A6" s="25">
        <v>2</v>
      </c>
      <c r="B6" s="12">
        <v>1</v>
      </c>
      <c r="C6" s="12" t="s">
        <v>6</v>
      </c>
      <c r="D6" s="13" t="s">
        <v>35</v>
      </c>
      <c r="E6" s="14"/>
      <c r="F6" s="24">
        <f t="shared" ref="F6:F53" si="0">E6*B6</f>
        <v>0</v>
      </c>
    </row>
    <row r="7" spans="1:8" ht="16.149999999999999" customHeight="1" x14ac:dyDescent="0.3">
      <c r="A7" s="25">
        <v>3</v>
      </c>
      <c r="B7" s="12">
        <v>1</v>
      </c>
      <c r="C7" s="12" t="s">
        <v>6</v>
      </c>
      <c r="D7" s="13" t="s">
        <v>20</v>
      </c>
      <c r="E7" s="14"/>
      <c r="F7" s="24">
        <f t="shared" si="0"/>
        <v>0</v>
      </c>
    </row>
    <row r="8" spans="1:8" ht="16.149999999999999" customHeight="1" x14ac:dyDescent="0.3">
      <c r="A8" s="23">
        <v>4</v>
      </c>
      <c r="B8" s="12">
        <v>1</v>
      </c>
      <c r="C8" s="12" t="s">
        <v>6</v>
      </c>
      <c r="D8" s="13" t="s">
        <v>21</v>
      </c>
      <c r="E8" s="14"/>
      <c r="F8" s="24">
        <f t="shared" si="0"/>
        <v>0</v>
      </c>
    </row>
    <row r="9" spans="1:8" ht="16.149999999999999" customHeight="1" x14ac:dyDescent="0.3">
      <c r="A9" s="23">
        <v>5</v>
      </c>
      <c r="B9" s="12">
        <v>1</v>
      </c>
      <c r="C9" s="12" t="s">
        <v>6</v>
      </c>
      <c r="D9" s="13" t="s">
        <v>11</v>
      </c>
      <c r="E9" s="14"/>
      <c r="F9" s="24">
        <f t="shared" si="0"/>
        <v>0</v>
      </c>
    </row>
    <row r="10" spans="1:8" ht="16.149999999999999" customHeight="1" x14ac:dyDescent="0.3">
      <c r="A10" s="25">
        <v>6</v>
      </c>
      <c r="B10" s="12">
        <v>1</v>
      </c>
      <c r="C10" s="12" t="s">
        <v>6</v>
      </c>
      <c r="D10" s="13" t="s">
        <v>40</v>
      </c>
      <c r="E10" s="14"/>
      <c r="F10" s="24">
        <f t="shared" si="0"/>
        <v>0</v>
      </c>
    </row>
    <row r="11" spans="1:8" ht="16.149999999999999" customHeight="1" x14ac:dyDescent="0.3">
      <c r="A11" s="25">
        <v>7</v>
      </c>
      <c r="B11" s="12">
        <v>1</v>
      </c>
      <c r="C11" s="12" t="s">
        <v>6</v>
      </c>
      <c r="D11" s="13" t="s">
        <v>36</v>
      </c>
      <c r="E11" s="14"/>
      <c r="F11" s="24">
        <f t="shared" si="0"/>
        <v>0</v>
      </c>
    </row>
    <row r="12" spans="1:8" ht="16.149999999999999" customHeight="1" x14ac:dyDescent="0.3">
      <c r="A12" s="23">
        <v>8</v>
      </c>
      <c r="B12" s="12">
        <v>1</v>
      </c>
      <c r="C12" s="12" t="s">
        <v>6</v>
      </c>
      <c r="D12" s="13" t="s">
        <v>34</v>
      </c>
      <c r="E12" s="14"/>
      <c r="F12" s="24">
        <f t="shared" si="0"/>
        <v>0</v>
      </c>
    </row>
    <row r="13" spans="1:8" ht="16.149999999999999" customHeight="1" x14ac:dyDescent="0.3">
      <c r="A13" s="23">
        <v>9</v>
      </c>
      <c r="B13" s="12">
        <v>1</v>
      </c>
      <c r="C13" s="12" t="s">
        <v>6</v>
      </c>
      <c r="D13" s="13" t="s">
        <v>61</v>
      </c>
      <c r="E13" s="14"/>
      <c r="F13" s="24">
        <f t="shared" si="0"/>
        <v>0</v>
      </c>
    </row>
    <row r="14" spans="1:8" ht="16.149999999999999" customHeight="1" x14ac:dyDescent="0.3">
      <c r="A14" s="25">
        <v>10</v>
      </c>
      <c r="B14" s="12">
        <v>1</v>
      </c>
      <c r="C14" s="12" t="s">
        <v>6</v>
      </c>
      <c r="D14" s="13" t="s">
        <v>19</v>
      </c>
      <c r="E14" s="14"/>
      <c r="F14" s="24">
        <f t="shared" si="0"/>
        <v>0</v>
      </c>
    </row>
    <row r="15" spans="1:8" ht="16.149999999999999" customHeight="1" x14ac:dyDescent="0.3">
      <c r="A15" s="25">
        <v>11</v>
      </c>
      <c r="B15" s="12">
        <v>1</v>
      </c>
      <c r="C15" s="12" t="s">
        <v>6</v>
      </c>
      <c r="D15" s="13" t="s">
        <v>38</v>
      </c>
      <c r="E15" s="14"/>
      <c r="F15" s="24">
        <f t="shared" si="0"/>
        <v>0</v>
      </c>
    </row>
    <row r="16" spans="1:8" ht="16.149999999999999" customHeight="1" x14ac:dyDescent="0.3">
      <c r="A16" s="23">
        <v>12</v>
      </c>
      <c r="B16" s="12">
        <v>1150</v>
      </c>
      <c r="C16" s="12" t="s">
        <v>5</v>
      </c>
      <c r="D16" s="13" t="s">
        <v>47</v>
      </c>
      <c r="E16" s="14"/>
      <c r="F16" s="24">
        <f t="shared" si="0"/>
        <v>0</v>
      </c>
    </row>
    <row r="17" spans="1:6" ht="16.149999999999999" customHeight="1" x14ac:dyDescent="0.3">
      <c r="A17" s="23">
        <v>13</v>
      </c>
      <c r="B17" s="12">
        <v>225</v>
      </c>
      <c r="C17" s="12" t="s">
        <v>5</v>
      </c>
      <c r="D17" s="13" t="s">
        <v>48</v>
      </c>
      <c r="E17" s="14"/>
      <c r="F17" s="24">
        <f t="shared" si="0"/>
        <v>0</v>
      </c>
    </row>
    <row r="18" spans="1:6" ht="16.149999999999999" customHeight="1" x14ac:dyDescent="0.3">
      <c r="A18" s="25">
        <v>14</v>
      </c>
      <c r="B18" s="12">
        <v>2471</v>
      </c>
      <c r="C18" s="12" t="s">
        <v>5</v>
      </c>
      <c r="D18" s="13" t="s">
        <v>49</v>
      </c>
      <c r="E18" s="14"/>
      <c r="F18" s="24">
        <f t="shared" si="0"/>
        <v>0</v>
      </c>
    </row>
    <row r="19" spans="1:6" ht="16.149999999999999" customHeight="1" x14ac:dyDescent="0.3">
      <c r="A19" s="25">
        <v>15</v>
      </c>
      <c r="B19" s="12">
        <v>165</v>
      </c>
      <c r="C19" s="12" t="s">
        <v>5</v>
      </c>
      <c r="D19" s="13" t="s">
        <v>41</v>
      </c>
      <c r="E19" s="14"/>
      <c r="F19" s="24">
        <f t="shared" si="0"/>
        <v>0</v>
      </c>
    </row>
    <row r="20" spans="1:6" ht="16.149999999999999" customHeight="1" x14ac:dyDescent="0.3">
      <c r="A20" s="23">
        <v>16</v>
      </c>
      <c r="B20" s="12">
        <v>762</v>
      </c>
      <c r="C20" s="12" t="s">
        <v>5</v>
      </c>
      <c r="D20" s="13" t="s">
        <v>50</v>
      </c>
      <c r="E20" s="14"/>
      <c r="F20" s="24">
        <f t="shared" si="0"/>
        <v>0</v>
      </c>
    </row>
    <row r="21" spans="1:6" ht="16.149999999999999" customHeight="1" x14ac:dyDescent="0.3">
      <c r="A21" s="23">
        <v>17</v>
      </c>
      <c r="B21" s="12">
        <v>1</v>
      </c>
      <c r="C21" s="12" t="s">
        <v>7</v>
      </c>
      <c r="D21" s="13" t="s">
        <v>56</v>
      </c>
      <c r="E21" s="14"/>
      <c r="F21" s="24">
        <f t="shared" si="0"/>
        <v>0</v>
      </c>
    </row>
    <row r="22" spans="1:6" ht="16.149999999999999" customHeight="1" x14ac:dyDescent="0.3">
      <c r="A22" s="25">
        <v>18</v>
      </c>
      <c r="B22" s="12">
        <v>2</v>
      </c>
      <c r="C22" s="12" t="s">
        <v>7</v>
      </c>
      <c r="D22" s="13" t="s">
        <v>57</v>
      </c>
      <c r="E22" s="14"/>
      <c r="F22" s="24">
        <f t="shared" si="0"/>
        <v>0</v>
      </c>
    </row>
    <row r="23" spans="1:6" ht="16.149999999999999" customHeight="1" x14ac:dyDescent="0.3">
      <c r="A23" s="25">
        <v>19</v>
      </c>
      <c r="B23" s="12">
        <v>6</v>
      </c>
      <c r="C23" s="12" t="s">
        <v>7</v>
      </c>
      <c r="D23" s="13" t="s">
        <v>58</v>
      </c>
      <c r="E23" s="14"/>
      <c r="F23" s="24">
        <f t="shared" si="0"/>
        <v>0</v>
      </c>
    </row>
    <row r="24" spans="1:6" ht="16.149999999999999" customHeight="1" x14ac:dyDescent="0.3">
      <c r="A24" s="23">
        <v>20</v>
      </c>
      <c r="B24" s="12">
        <v>4</v>
      </c>
      <c r="C24" s="12" t="s">
        <v>7</v>
      </c>
      <c r="D24" s="13" t="s">
        <v>59</v>
      </c>
      <c r="E24" s="14"/>
      <c r="F24" s="24">
        <f t="shared" si="0"/>
        <v>0</v>
      </c>
    </row>
    <row r="25" spans="1:6" ht="16.149999999999999" customHeight="1" x14ac:dyDescent="0.3">
      <c r="A25" s="23">
        <v>21</v>
      </c>
      <c r="B25" s="12">
        <v>1</v>
      </c>
      <c r="C25" s="12" t="s">
        <v>7</v>
      </c>
      <c r="D25" s="13" t="s">
        <v>60</v>
      </c>
      <c r="E25" s="14"/>
      <c r="F25" s="24">
        <f t="shared" si="0"/>
        <v>0</v>
      </c>
    </row>
    <row r="26" spans="1:6" ht="16.149999999999999" customHeight="1" x14ac:dyDescent="0.3">
      <c r="A26" s="25">
        <v>22</v>
      </c>
      <c r="B26" s="12">
        <v>1</v>
      </c>
      <c r="C26" s="12" t="s">
        <v>6</v>
      </c>
      <c r="D26" s="13" t="s">
        <v>51</v>
      </c>
      <c r="E26" s="14"/>
      <c r="F26" s="24">
        <f t="shared" si="0"/>
        <v>0</v>
      </c>
    </row>
    <row r="27" spans="1:6" ht="16.149999999999999" customHeight="1" x14ac:dyDescent="0.3">
      <c r="A27" s="25">
        <v>23</v>
      </c>
      <c r="B27" s="12">
        <v>1</v>
      </c>
      <c r="C27" s="12" t="s">
        <v>6</v>
      </c>
      <c r="D27" s="13" t="s">
        <v>52</v>
      </c>
      <c r="E27" s="14"/>
      <c r="F27" s="24">
        <f t="shared" si="0"/>
        <v>0</v>
      </c>
    </row>
    <row r="28" spans="1:6" ht="16.149999999999999" customHeight="1" x14ac:dyDescent="0.3">
      <c r="A28" s="23">
        <v>24</v>
      </c>
      <c r="B28" s="12">
        <v>1</v>
      </c>
      <c r="C28" s="12" t="s">
        <v>6</v>
      </c>
      <c r="D28" s="13" t="s">
        <v>16</v>
      </c>
      <c r="E28" s="14"/>
      <c r="F28" s="24">
        <f t="shared" si="0"/>
        <v>0</v>
      </c>
    </row>
    <row r="29" spans="1:6" ht="16.149999999999999" customHeight="1" x14ac:dyDescent="0.3">
      <c r="A29" s="23">
        <v>25</v>
      </c>
      <c r="B29" s="12">
        <v>808</v>
      </c>
      <c r="C29" s="12" t="s">
        <v>5</v>
      </c>
      <c r="D29" s="13" t="s">
        <v>42</v>
      </c>
      <c r="E29" s="14"/>
      <c r="F29" s="24">
        <f t="shared" si="0"/>
        <v>0</v>
      </c>
    </row>
    <row r="30" spans="1:6" ht="16.149999999999999" customHeight="1" x14ac:dyDescent="0.3">
      <c r="A30" s="25">
        <v>26</v>
      </c>
      <c r="B30" s="12">
        <v>829</v>
      </c>
      <c r="C30" s="12" t="s">
        <v>5</v>
      </c>
      <c r="D30" s="13" t="s">
        <v>43</v>
      </c>
      <c r="E30" s="14"/>
      <c r="F30" s="24">
        <f t="shared" si="0"/>
        <v>0</v>
      </c>
    </row>
    <row r="31" spans="1:6" ht="16.149999999999999" customHeight="1" x14ac:dyDescent="0.3">
      <c r="A31" s="25">
        <v>27</v>
      </c>
      <c r="B31" s="12">
        <v>2045</v>
      </c>
      <c r="C31" s="12" t="s">
        <v>5</v>
      </c>
      <c r="D31" s="13" t="s">
        <v>44</v>
      </c>
      <c r="E31" s="14"/>
      <c r="F31" s="24">
        <f t="shared" si="0"/>
        <v>0</v>
      </c>
    </row>
    <row r="32" spans="1:6" ht="16.149999999999999" customHeight="1" x14ac:dyDescent="0.3">
      <c r="A32" s="23">
        <v>28</v>
      </c>
      <c r="B32" s="12">
        <v>20</v>
      </c>
      <c r="C32" s="12" t="s">
        <v>5</v>
      </c>
      <c r="D32" s="13" t="s">
        <v>45</v>
      </c>
      <c r="E32" s="14"/>
      <c r="F32" s="24">
        <f t="shared" si="0"/>
        <v>0</v>
      </c>
    </row>
    <row r="33" spans="1:7" ht="16.149999999999999" customHeight="1" x14ac:dyDescent="0.3">
      <c r="A33" s="23">
        <v>29</v>
      </c>
      <c r="B33" s="12">
        <v>470</v>
      </c>
      <c r="C33" s="12" t="s">
        <v>5</v>
      </c>
      <c r="D33" s="13" t="s">
        <v>46</v>
      </c>
      <c r="E33" s="14"/>
      <c r="F33" s="24">
        <f t="shared" si="0"/>
        <v>0</v>
      </c>
    </row>
    <row r="34" spans="1:7" ht="16.149999999999999" customHeight="1" x14ac:dyDescent="0.3">
      <c r="A34" s="25">
        <v>30</v>
      </c>
      <c r="B34" s="12">
        <v>10</v>
      </c>
      <c r="C34" s="12" t="s">
        <v>7</v>
      </c>
      <c r="D34" s="13" t="s">
        <v>53</v>
      </c>
      <c r="E34" s="14"/>
      <c r="F34" s="24">
        <f t="shared" si="0"/>
        <v>0</v>
      </c>
    </row>
    <row r="35" spans="1:7" ht="16.149999999999999" customHeight="1" x14ac:dyDescent="0.3">
      <c r="A35" s="25">
        <v>31</v>
      </c>
      <c r="B35" s="12">
        <v>5</v>
      </c>
      <c r="C35" s="12" t="s">
        <v>7</v>
      </c>
      <c r="D35" s="13" t="s">
        <v>29</v>
      </c>
      <c r="E35" s="14"/>
      <c r="F35" s="24">
        <f t="shared" si="0"/>
        <v>0</v>
      </c>
    </row>
    <row r="36" spans="1:7" ht="16.149999999999999" customHeight="1" x14ac:dyDescent="0.3">
      <c r="A36" s="23">
        <v>32</v>
      </c>
      <c r="B36" s="12">
        <v>10</v>
      </c>
      <c r="C36" s="12" t="s">
        <v>7</v>
      </c>
      <c r="D36" s="13" t="s">
        <v>30</v>
      </c>
      <c r="E36" s="14"/>
      <c r="F36" s="24">
        <f t="shared" si="0"/>
        <v>0</v>
      </c>
    </row>
    <row r="37" spans="1:7" ht="16.149999999999999" customHeight="1" x14ac:dyDescent="0.3">
      <c r="A37" s="23">
        <v>33</v>
      </c>
      <c r="B37" s="12">
        <v>9</v>
      </c>
      <c r="C37" s="12" t="s">
        <v>7</v>
      </c>
      <c r="D37" s="13" t="s">
        <v>31</v>
      </c>
      <c r="E37" s="14"/>
      <c r="F37" s="24">
        <f t="shared" si="0"/>
        <v>0</v>
      </c>
    </row>
    <row r="38" spans="1:7" ht="16.149999999999999" customHeight="1" x14ac:dyDescent="0.3">
      <c r="A38" s="25">
        <v>34</v>
      </c>
      <c r="B38" s="12">
        <v>5</v>
      </c>
      <c r="C38" s="12" t="s">
        <v>7</v>
      </c>
      <c r="D38" s="13" t="s">
        <v>32</v>
      </c>
      <c r="E38" s="14"/>
      <c r="F38" s="24">
        <f t="shared" si="0"/>
        <v>0</v>
      </c>
    </row>
    <row r="39" spans="1:7" ht="16.149999999999999" customHeight="1" x14ac:dyDescent="0.3">
      <c r="A39" s="25">
        <v>35</v>
      </c>
      <c r="B39" s="12">
        <v>2</v>
      </c>
      <c r="C39" s="12" t="s">
        <v>7</v>
      </c>
      <c r="D39" s="13" t="s">
        <v>33</v>
      </c>
      <c r="E39" s="14"/>
      <c r="F39" s="24">
        <f t="shared" si="0"/>
        <v>0</v>
      </c>
    </row>
    <row r="40" spans="1:7" ht="16.149999999999999" customHeight="1" x14ac:dyDescent="0.3">
      <c r="A40" s="23">
        <v>36</v>
      </c>
      <c r="B40" s="12">
        <v>15</v>
      </c>
      <c r="C40" s="12" t="s">
        <v>7</v>
      </c>
      <c r="D40" s="13" t="s">
        <v>26</v>
      </c>
      <c r="E40" s="14"/>
      <c r="F40" s="24">
        <f t="shared" si="0"/>
        <v>0</v>
      </c>
    </row>
    <row r="41" spans="1:7" ht="16.149999999999999" customHeight="1" x14ac:dyDescent="0.3">
      <c r="A41" s="23">
        <v>37</v>
      </c>
      <c r="B41" s="12">
        <v>7</v>
      </c>
      <c r="C41" s="12" t="s">
        <v>7</v>
      </c>
      <c r="D41" s="13" t="s">
        <v>27</v>
      </c>
      <c r="E41" s="14"/>
      <c r="F41" s="24">
        <f t="shared" si="0"/>
        <v>0</v>
      </c>
    </row>
    <row r="42" spans="1:7" ht="16.149999999999999" customHeight="1" x14ac:dyDescent="0.3">
      <c r="A42" s="25">
        <v>38</v>
      </c>
      <c r="B42" s="12">
        <v>100</v>
      </c>
      <c r="C42" s="12" t="s">
        <v>5</v>
      </c>
      <c r="D42" s="13" t="s">
        <v>28</v>
      </c>
      <c r="E42" s="14"/>
      <c r="F42" s="24">
        <f t="shared" si="0"/>
        <v>0</v>
      </c>
      <c r="G42" s="3"/>
    </row>
    <row r="43" spans="1:7" ht="16.149999999999999" customHeight="1" x14ac:dyDescent="0.3">
      <c r="A43" s="25">
        <v>39</v>
      </c>
      <c r="B43" s="12">
        <v>1</v>
      </c>
      <c r="C43" s="12" t="s">
        <v>6</v>
      </c>
      <c r="D43" s="13" t="s">
        <v>54</v>
      </c>
      <c r="E43" s="14"/>
      <c r="F43" s="24">
        <f t="shared" si="0"/>
        <v>0</v>
      </c>
      <c r="G43" s="3"/>
    </row>
    <row r="44" spans="1:7" ht="16.149999999999999" customHeight="1" x14ac:dyDescent="0.3">
      <c r="A44" s="23">
        <v>40</v>
      </c>
      <c r="B44" s="12">
        <v>15</v>
      </c>
      <c r="C44" s="12" t="s">
        <v>7</v>
      </c>
      <c r="D44" s="13" t="s">
        <v>55</v>
      </c>
      <c r="E44" s="14"/>
      <c r="F44" s="24">
        <f t="shared" si="0"/>
        <v>0</v>
      </c>
      <c r="G44" s="3"/>
    </row>
    <row r="45" spans="1:7" ht="16.149999999999999" customHeight="1" x14ac:dyDescent="0.3">
      <c r="A45" s="23">
        <v>41</v>
      </c>
      <c r="B45" s="12">
        <v>1</v>
      </c>
      <c r="C45" s="12" t="s">
        <v>6</v>
      </c>
      <c r="D45" s="13" t="s">
        <v>39</v>
      </c>
      <c r="E45" s="14"/>
      <c r="F45" s="24">
        <f t="shared" si="0"/>
        <v>0</v>
      </c>
    </row>
    <row r="46" spans="1:7" ht="16.149999999999999" customHeight="1" x14ac:dyDescent="0.3">
      <c r="A46" s="25">
        <v>42</v>
      </c>
      <c r="B46" s="12">
        <v>1</v>
      </c>
      <c r="C46" s="12" t="s">
        <v>6</v>
      </c>
      <c r="D46" s="13" t="s">
        <v>14</v>
      </c>
      <c r="E46" s="14"/>
      <c r="F46" s="24">
        <f t="shared" si="0"/>
        <v>0</v>
      </c>
    </row>
    <row r="47" spans="1:7" ht="16.149999999999999" customHeight="1" x14ac:dyDescent="0.3">
      <c r="A47" s="25">
        <v>43</v>
      </c>
      <c r="B47" s="12">
        <v>1</v>
      </c>
      <c r="C47" s="12" t="s">
        <v>6</v>
      </c>
      <c r="D47" s="13" t="s">
        <v>13</v>
      </c>
      <c r="E47" s="14"/>
      <c r="F47" s="24">
        <f t="shared" si="0"/>
        <v>0</v>
      </c>
    </row>
    <row r="48" spans="1:7" ht="16.149999999999999" customHeight="1" x14ac:dyDescent="0.3">
      <c r="A48" s="23">
        <v>44</v>
      </c>
      <c r="B48" s="12">
        <v>68</v>
      </c>
      <c r="C48" s="12" t="s">
        <v>5</v>
      </c>
      <c r="D48" s="13" t="s">
        <v>18</v>
      </c>
      <c r="E48" s="14"/>
      <c r="F48" s="24">
        <f t="shared" si="0"/>
        <v>0</v>
      </c>
    </row>
    <row r="49" spans="1:7" ht="16.149999999999999" customHeight="1" x14ac:dyDescent="0.3">
      <c r="A49" s="23">
        <v>45</v>
      </c>
      <c r="B49" s="16">
        <v>902</v>
      </c>
      <c r="C49" s="16" t="s">
        <v>5</v>
      </c>
      <c r="D49" s="17" t="s">
        <v>17</v>
      </c>
      <c r="E49" s="18"/>
      <c r="F49" s="24">
        <f t="shared" si="0"/>
        <v>0</v>
      </c>
      <c r="G49" s="3"/>
    </row>
    <row r="50" spans="1:7" ht="16.149999999999999" customHeight="1" x14ac:dyDescent="0.3">
      <c r="A50" s="25">
        <v>46</v>
      </c>
      <c r="B50" s="16">
        <v>1152</v>
      </c>
      <c r="C50" s="16" t="s">
        <v>5</v>
      </c>
      <c r="D50" s="17" t="s">
        <v>9</v>
      </c>
      <c r="E50" s="18"/>
      <c r="F50" s="24">
        <f t="shared" si="0"/>
        <v>0</v>
      </c>
      <c r="G50" s="3"/>
    </row>
    <row r="51" spans="1:7" ht="16.149999999999999" customHeight="1" x14ac:dyDescent="0.3">
      <c r="A51" s="25">
        <v>47</v>
      </c>
      <c r="B51" s="16">
        <v>2356</v>
      </c>
      <c r="C51" s="16" t="s">
        <v>5</v>
      </c>
      <c r="D51" s="17" t="s">
        <v>62</v>
      </c>
      <c r="E51" s="18"/>
      <c r="F51" s="24">
        <f t="shared" si="0"/>
        <v>0</v>
      </c>
      <c r="G51" s="3"/>
    </row>
    <row r="52" spans="1:7" ht="16.149999999999999" customHeight="1" x14ac:dyDescent="0.3">
      <c r="A52" s="23">
        <v>48</v>
      </c>
      <c r="B52" s="12">
        <f>B16+B17+B18+B20</f>
        <v>4608</v>
      </c>
      <c r="C52" s="12" t="s">
        <v>5</v>
      </c>
      <c r="D52" s="13" t="s">
        <v>23</v>
      </c>
      <c r="E52" s="36"/>
      <c r="F52" s="24">
        <f t="shared" si="0"/>
        <v>0</v>
      </c>
    </row>
    <row r="53" spans="1:7" ht="16.149999999999999" customHeight="1" thickBot="1" x14ac:dyDescent="0.35">
      <c r="A53" s="68">
        <v>49</v>
      </c>
      <c r="B53" s="69">
        <v>1</v>
      </c>
      <c r="C53" s="69" t="s">
        <v>6</v>
      </c>
      <c r="D53" s="70" t="s">
        <v>73</v>
      </c>
      <c r="E53" s="71">
        <v>500000</v>
      </c>
      <c r="F53" s="72">
        <f t="shared" si="0"/>
        <v>500000</v>
      </c>
    </row>
    <row r="54" spans="1:7" ht="16.149999999999999" customHeight="1" thickBot="1" x14ac:dyDescent="0.35">
      <c r="A54" s="79" t="s">
        <v>15</v>
      </c>
      <c r="B54" s="80"/>
      <c r="C54" s="80"/>
      <c r="D54" s="80"/>
      <c r="E54" s="81"/>
      <c r="F54" s="73">
        <f>(SUM(F5:F52))</f>
        <v>0</v>
      </c>
    </row>
    <row r="55" spans="1:7" ht="16.149999999999999" customHeight="1" thickBot="1" x14ac:dyDescent="0.35">
      <c r="A55" s="20"/>
      <c r="B55" s="20"/>
      <c r="C55" s="20"/>
      <c r="D55" s="20"/>
      <c r="E55" s="9"/>
      <c r="F55" s="21"/>
    </row>
    <row r="56" spans="1:7" ht="16.149999999999999" customHeight="1" thickBot="1" x14ac:dyDescent="0.35">
      <c r="A56" s="77" t="s">
        <v>22</v>
      </c>
      <c r="B56" s="78"/>
      <c r="C56" s="78"/>
      <c r="D56" s="37"/>
      <c r="E56" s="26"/>
      <c r="F56" s="27"/>
    </row>
    <row r="57" spans="1:7" ht="16.149999999999999" customHeight="1" thickBot="1" x14ac:dyDescent="0.35">
      <c r="A57" s="28" t="s">
        <v>24</v>
      </c>
      <c r="B57" s="29">
        <v>1</v>
      </c>
      <c r="C57" s="29" t="s">
        <v>6</v>
      </c>
      <c r="D57" s="30" t="s">
        <v>37</v>
      </c>
      <c r="E57" s="31"/>
      <c r="F57" s="32">
        <f>E57*B57</f>
        <v>0</v>
      </c>
    </row>
    <row r="58" spans="1:7" ht="16.149999999999999" customHeight="1" thickBot="1" x14ac:dyDescent="0.35">
      <c r="A58" s="40"/>
      <c r="B58" s="41"/>
      <c r="C58" s="41"/>
      <c r="D58" s="74"/>
      <c r="E58" s="75"/>
      <c r="F58" s="33"/>
      <c r="G58" s="39"/>
    </row>
    <row r="59" spans="1:7" ht="16.149999999999999" customHeight="1" thickBot="1" x14ac:dyDescent="0.35">
      <c r="A59" s="40"/>
      <c r="B59" s="34"/>
      <c r="C59" s="34"/>
      <c r="D59" s="74" t="s">
        <v>25</v>
      </c>
      <c r="E59" s="75"/>
      <c r="F59" s="35">
        <f>F54+F57</f>
        <v>0</v>
      </c>
      <c r="G59" s="4"/>
    </row>
    <row r="60" spans="1:7" x14ac:dyDescent="0.3">
      <c r="A60" s="1"/>
      <c r="B60" s="6"/>
      <c r="C60" s="6"/>
      <c r="D60" s="19"/>
      <c r="E60" s="10"/>
      <c r="F60" s="11"/>
    </row>
    <row r="61" spans="1:7" x14ac:dyDescent="0.3">
      <c r="A61" s="45"/>
      <c r="B61" s="50"/>
      <c r="C61" s="50"/>
      <c r="D61" s="50"/>
      <c r="E61" s="50"/>
      <c r="F61" s="51"/>
    </row>
    <row r="62" spans="1:7" ht="21" customHeight="1" x14ac:dyDescent="0.3">
      <c r="A62" s="46" t="s">
        <v>63</v>
      </c>
      <c r="B62" s="52"/>
      <c r="C62" s="52"/>
      <c r="D62" s="52"/>
      <c r="E62" s="52"/>
      <c r="F62" s="51"/>
      <c r="G62" s="4"/>
    </row>
    <row r="63" spans="1:7" x14ac:dyDescent="0.3">
      <c r="A63" s="47"/>
      <c r="B63" s="50"/>
      <c r="C63" s="50"/>
      <c r="D63" s="50"/>
      <c r="E63" s="50"/>
      <c r="F63" s="51"/>
    </row>
    <row r="64" spans="1:7" ht="80.25" customHeight="1" x14ac:dyDescent="0.3">
      <c r="A64" s="82" t="s">
        <v>64</v>
      </c>
      <c r="B64" s="82"/>
      <c r="C64" s="82"/>
      <c r="D64" s="82"/>
      <c r="E64" s="82"/>
      <c r="F64" s="82"/>
      <c r="G64" s="5"/>
    </row>
    <row r="65" spans="1:7" ht="21" customHeight="1" x14ac:dyDescent="0.3">
      <c r="A65" s="58" t="s">
        <v>71</v>
      </c>
      <c r="B65" s="53"/>
      <c r="C65" s="53"/>
      <c r="D65" s="53"/>
      <c r="E65" s="53"/>
      <c r="F65" s="51"/>
      <c r="G65" s="5"/>
    </row>
    <row r="66" spans="1:7" x14ac:dyDescent="0.3">
      <c r="A66" s="48"/>
      <c r="B66" s="53"/>
      <c r="C66" s="53"/>
      <c r="D66" s="54"/>
      <c r="E66" s="55"/>
      <c r="F66" s="51"/>
    </row>
    <row r="67" spans="1:7" ht="21" customHeight="1" x14ac:dyDescent="0.3">
      <c r="A67" s="49" t="s">
        <v>65</v>
      </c>
      <c r="B67" s="53"/>
      <c r="C67" s="53"/>
      <c r="D67" s="53"/>
      <c r="E67" s="53"/>
      <c r="F67" s="51"/>
    </row>
    <row r="68" spans="1:7" x14ac:dyDescent="0.3">
      <c r="A68" s="49"/>
      <c r="B68" s="56"/>
      <c r="C68" s="56"/>
      <c r="D68" s="56"/>
      <c r="E68" s="57"/>
      <c r="F68" s="57"/>
    </row>
    <row r="69" spans="1:7" x14ac:dyDescent="0.3">
      <c r="A69" s="49"/>
      <c r="B69" s="56"/>
      <c r="C69" s="56"/>
      <c r="D69" s="56"/>
      <c r="E69" s="55"/>
      <c r="F69" s="55"/>
    </row>
    <row r="70" spans="1:7" x14ac:dyDescent="0.3">
      <c r="A70" s="49" t="s">
        <v>72</v>
      </c>
      <c r="B70" s="57"/>
      <c r="C70" s="57"/>
      <c r="D70" s="57"/>
      <c r="E70" s="57"/>
      <c r="F70" s="55"/>
    </row>
    <row r="71" spans="1:7" x14ac:dyDescent="0.3">
      <c r="A71" s="49"/>
      <c r="B71" s="57"/>
      <c r="C71" s="57"/>
      <c r="D71" s="57"/>
      <c r="E71" s="57"/>
      <c r="F71" s="55"/>
    </row>
    <row r="72" spans="1:7" ht="34.5" customHeight="1" x14ac:dyDescent="0.3">
      <c r="A72" s="82" t="s">
        <v>66</v>
      </c>
      <c r="B72" s="82"/>
      <c r="C72" s="82"/>
      <c r="D72" s="82"/>
      <c r="E72" s="82"/>
      <c r="F72" s="82"/>
    </row>
    <row r="73" spans="1:7" x14ac:dyDescent="0.3">
      <c r="A73" s="47"/>
      <c r="B73" s="56"/>
      <c r="C73" s="56"/>
      <c r="D73" s="56"/>
      <c r="E73" s="55"/>
      <c r="F73" s="55"/>
    </row>
    <row r="74" spans="1:7" x14ac:dyDescent="0.3">
      <c r="A74" s="59" t="s">
        <v>67</v>
      </c>
      <c r="B74" s="55"/>
      <c r="C74" s="55"/>
      <c r="D74" s="55"/>
      <c r="E74" s="55"/>
      <c r="F74" s="55"/>
    </row>
    <row r="75" spans="1:7" ht="16.5" customHeight="1" x14ac:dyDescent="0.3">
      <c r="A75" s="47"/>
      <c r="B75" s="55"/>
      <c r="C75" s="55"/>
      <c r="D75" s="55"/>
      <c r="E75" s="60"/>
      <c r="F75" s="60"/>
    </row>
    <row r="76" spans="1:7" x14ac:dyDescent="0.3">
      <c r="A76" s="61" t="s">
        <v>68</v>
      </c>
      <c r="B76" s="62"/>
      <c r="C76" s="55"/>
      <c r="D76" s="53"/>
      <c r="E76" s="60"/>
      <c r="F76" s="60"/>
    </row>
    <row r="77" spans="1:7" ht="31.5" customHeight="1" x14ac:dyDescent="0.3">
      <c r="A77" s="83" t="s">
        <v>69</v>
      </c>
      <c r="B77" s="83"/>
      <c r="C77" s="83"/>
      <c r="D77" s="83"/>
      <c r="E77" s="83"/>
      <c r="F77" s="83"/>
    </row>
    <row r="78" spans="1:7" x14ac:dyDescent="0.3">
      <c r="A78" s="47"/>
      <c r="B78" s="55"/>
      <c r="C78" s="55"/>
      <c r="D78" s="55"/>
      <c r="E78" s="55"/>
      <c r="F78" s="55"/>
    </row>
    <row r="79" spans="1:7" ht="49.5" customHeight="1" x14ac:dyDescent="0.3">
      <c r="A79" s="82" t="s">
        <v>70</v>
      </c>
      <c r="B79" s="82"/>
      <c r="C79" s="82"/>
      <c r="D79" s="82"/>
      <c r="E79" s="82"/>
      <c r="F79" s="82"/>
    </row>
    <row r="80" spans="1:7" x14ac:dyDescent="0.3">
      <c r="A80" s="47"/>
      <c r="B80" s="55"/>
      <c r="C80" s="55"/>
      <c r="D80" s="55"/>
      <c r="E80" s="55"/>
      <c r="F80" s="55"/>
    </row>
    <row r="81" spans="1:6" x14ac:dyDescent="0.3">
      <c r="A81" s="82"/>
      <c r="B81" s="82"/>
      <c r="C81" s="82"/>
      <c r="D81" s="82"/>
      <c r="E81" s="82"/>
      <c r="F81" s="82"/>
    </row>
    <row r="82" spans="1:6" x14ac:dyDescent="0.3">
      <c r="A82" s="55"/>
      <c r="B82" s="55"/>
      <c r="C82" s="55"/>
      <c r="D82" s="55"/>
      <c r="E82" s="55"/>
      <c r="F82" s="55"/>
    </row>
    <row r="83" spans="1:6" x14ac:dyDescent="0.3">
      <c r="A83" s="55"/>
      <c r="B83" s="55"/>
      <c r="C83" s="55"/>
      <c r="D83" s="55"/>
      <c r="E83" s="55"/>
      <c r="F83" s="55"/>
    </row>
  </sheetData>
  <mergeCells count="11">
    <mergeCell ref="A81:F81"/>
    <mergeCell ref="A64:F64"/>
    <mergeCell ref="A72:F72"/>
    <mergeCell ref="A77:F77"/>
    <mergeCell ref="A79:F79"/>
    <mergeCell ref="D59:E59"/>
    <mergeCell ref="D58:E58"/>
    <mergeCell ref="A2:F2"/>
    <mergeCell ref="A3:C3"/>
    <mergeCell ref="A54:E54"/>
    <mergeCell ref="A56:C56"/>
  </mergeCells>
  <printOptions horizontalCentered="1"/>
  <pageMargins left="0.45" right="0.45" top="0.5" bottom="0.5" header="0.3" footer="0.3"/>
  <pageSetup scale="63" orientation="portrait" r:id="rId1"/>
  <headerFooter>
    <oddFooter>&amp;C&amp;"Arial Narrow,Regular"eHT
PE Firm Registration No. 1151</oddFooter>
  </headerFooter>
  <rowBreaks count="1" manualBreakCount="1">
    <brk id="7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OPCC</vt:lpstr>
      <vt:lpstr>OPCC!Print_Area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Wherry</dc:creator>
  <cp:lastModifiedBy>Purchasing</cp:lastModifiedBy>
  <cp:lastPrinted>2017-08-10T14:05:56Z</cp:lastPrinted>
  <dcterms:created xsi:type="dcterms:W3CDTF">2016-02-22T19:46:28Z</dcterms:created>
  <dcterms:modified xsi:type="dcterms:W3CDTF">2017-08-22T15:46:54Z</dcterms:modified>
</cp:coreProperties>
</file>