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6" yWindow="-312" windowWidth="18552" windowHeight="12276" tabRatio="865"/>
  </bookViews>
  <sheets>
    <sheet name="REC-01-12" sheetId="88" r:id="rId1"/>
  </sheets>
  <definedNames>
    <definedName name="_xlnm.Print_Area" localSheetId="0">'REC-01-12'!$A$1:$M$283</definedName>
    <definedName name="_xlnm.Print_Titles" localSheetId="0">'REC-01-12'!$1:$3</definedName>
  </definedNames>
  <calcPr calcId="125725" fullCalcOnLoad="1"/>
</workbook>
</file>

<file path=xl/calcChain.xml><?xml version="1.0" encoding="utf-8"?>
<calcChain xmlns="http://schemas.openxmlformats.org/spreadsheetml/2006/main">
  <c r="I7" i="88"/>
  <c r="I261" l="1"/>
  <c r="I259"/>
  <c r="I248"/>
  <c r="I247"/>
  <c r="I246"/>
  <c r="I244"/>
  <c r="I243"/>
  <c r="I181"/>
  <c r="I138"/>
  <c r="I103"/>
  <c r="I260"/>
  <c r="I258"/>
  <c r="I257"/>
  <c r="I256"/>
  <c r="I255"/>
  <c r="I254"/>
  <c r="I253"/>
  <c r="I252"/>
  <c r="I251"/>
  <c r="I250"/>
  <c r="I249"/>
  <c r="I245"/>
  <c r="I237"/>
  <c r="I236"/>
  <c r="I235"/>
  <c r="I234"/>
  <c r="I233"/>
  <c r="I232"/>
  <c r="I231"/>
  <c r="I230"/>
  <c r="I229"/>
  <c r="I228"/>
  <c r="I227"/>
  <c r="I226"/>
  <c r="I225"/>
  <c r="I224"/>
  <c r="I223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2"/>
  <c r="I175"/>
  <c r="I174"/>
  <c r="I173"/>
  <c r="I172"/>
  <c r="I171"/>
  <c r="I170"/>
  <c r="I169"/>
  <c r="I168"/>
  <c r="I167"/>
  <c r="I166"/>
  <c r="I165"/>
  <c r="I164"/>
  <c r="I163"/>
  <c r="I162"/>
  <c r="I156"/>
  <c r="I155"/>
  <c r="I154"/>
  <c r="I153"/>
  <c r="I152"/>
  <c r="I151"/>
  <c r="I150"/>
  <c r="I149"/>
  <c r="I148"/>
  <c r="I147"/>
  <c r="I146"/>
  <c r="I145"/>
  <c r="I144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2"/>
  <c r="I101"/>
  <c r="I100"/>
  <c r="I99"/>
  <c r="I98"/>
  <c r="I97"/>
  <c r="I91"/>
  <c r="I90"/>
  <c r="I89"/>
  <c r="I88"/>
  <c r="I87"/>
  <c r="I86"/>
  <c r="I85"/>
  <c r="I79"/>
  <c r="I80" s="1"/>
  <c r="I73"/>
  <c r="I72"/>
  <c r="I71"/>
  <c r="I70"/>
  <c r="I69"/>
  <c r="I68"/>
  <c r="I67"/>
  <c r="I66"/>
  <c r="I65"/>
  <c r="I64"/>
  <c r="I63"/>
  <c r="I62"/>
  <c r="I61"/>
  <c r="I55"/>
  <c r="I54"/>
  <c r="I53"/>
  <c r="I52"/>
  <c r="I51"/>
  <c r="I50"/>
  <c r="I49"/>
  <c r="I48"/>
  <c r="I42"/>
  <c r="I41"/>
  <c r="I40"/>
  <c r="I39"/>
  <c r="I38"/>
  <c r="I37"/>
  <c r="I36"/>
  <c r="I35"/>
  <c r="I34"/>
  <c r="I33"/>
  <c r="I32"/>
  <c r="I31"/>
  <c r="I30"/>
  <c r="I29"/>
  <c r="I28"/>
  <c r="I13"/>
  <c r="I14"/>
  <c r="I15"/>
  <c r="I16"/>
  <c r="I17"/>
  <c r="I18"/>
  <c r="I19"/>
  <c r="I20"/>
  <c r="I21"/>
  <c r="I22"/>
  <c r="I12"/>
  <c r="I218" l="1"/>
  <c r="I43"/>
  <c r="H267" s="1"/>
  <c r="I92"/>
  <c r="H271" s="1"/>
  <c r="I157"/>
  <c r="I23"/>
  <c r="I56"/>
  <c r="I74"/>
  <c r="H269" s="1"/>
  <c r="I238"/>
  <c r="H277" s="1"/>
  <c r="I176"/>
  <c r="H274" s="1"/>
  <c r="I139"/>
  <c r="H272" s="1"/>
  <c r="I262"/>
  <c r="H278" s="1"/>
  <c r="F278"/>
  <c r="F277"/>
  <c r="F276"/>
  <c r="F275"/>
  <c r="F274"/>
  <c r="F273"/>
  <c r="F272"/>
  <c r="F271"/>
  <c r="F270"/>
  <c r="F269"/>
  <c r="F268"/>
  <c r="F267"/>
  <c r="F266"/>
  <c r="H276"/>
  <c r="H270"/>
  <c r="H273"/>
  <c r="I183"/>
  <c r="H275" s="1"/>
  <c r="H268"/>
  <c r="H266"/>
  <c r="H279" l="1"/>
</calcChain>
</file>

<file path=xl/sharedStrings.xml><?xml version="1.0" encoding="utf-8"?>
<sst xmlns="http://schemas.openxmlformats.org/spreadsheetml/2006/main" count="777" uniqueCount="311">
  <si>
    <t>Margarine Solids Pure Veg</t>
  </si>
  <si>
    <t>Sour Cream</t>
  </si>
  <si>
    <t>JUICE</t>
  </si>
  <si>
    <t>390-090</t>
  </si>
  <si>
    <t>Juice, Lemon</t>
  </si>
  <si>
    <t>BREAD</t>
  </si>
  <si>
    <t>375-015</t>
  </si>
  <si>
    <t>Tortilla flour 6" pressed</t>
  </si>
  <si>
    <t>Bread, Garlic Toast (slices)</t>
  </si>
  <si>
    <t>Bread Sandwich Wheat Loaf</t>
  </si>
  <si>
    <t>Bun Hot Dog 12 ct</t>
  </si>
  <si>
    <t>Buns Hamburger White 4 Inc</t>
  </si>
  <si>
    <t>Honey Wheat Rolls Ht &amp; Serv</t>
  </si>
  <si>
    <t>DRY GOODS</t>
  </si>
  <si>
    <t>390-022</t>
  </si>
  <si>
    <t>Butter Flavor Oil</t>
  </si>
  <si>
    <t>Corn Bread Mix</t>
  </si>
  <si>
    <t>Cookies Chocolate Chips</t>
  </si>
  <si>
    <t>1/10 lb</t>
  </si>
  <si>
    <t>Cookie Oatmeal Homestyle</t>
  </si>
  <si>
    <t>Cookies Sugar Homestyle</t>
  </si>
  <si>
    <t xml:space="preserve">Flour Hotel &amp; Rest </t>
  </si>
  <si>
    <t>Food Release Aerosol</t>
  </si>
  <si>
    <t>Gelatin Mix Asst Citrus</t>
  </si>
  <si>
    <t>Gelatin Mix Asst Red</t>
  </si>
  <si>
    <t>Greens Mustard</t>
  </si>
  <si>
    <t>Green Mixed Chopped Fancy</t>
  </si>
  <si>
    <t>Marshmellow</t>
  </si>
  <si>
    <t>Oats</t>
  </si>
  <si>
    <t>Pasta Bowtie</t>
  </si>
  <si>
    <t>Pasta Macaroni Elbow</t>
  </si>
  <si>
    <t>Pasta Spaghetti Long</t>
  </si>
  <si>
    <t>Rice Long Grain'</t>
  </si>
  <si>
    <t>Stuffing Mix</t>
  </si>
  <si>
    <t>Shortening Clear Fry Liquid</t>
  </si>
  <si>
    <t>Sugar Light Brown in Bags</t>
  </si>
  <si>
    <t>Sugar Pure Cane Grandulated</t>
  </si>
  <si>
    <t>Tea Iced Brew Bags</t>
  </si>
  <si>
    <t>Topping Whip Mix</t>
  </si>
  <si>
    <t>Vinegar White 40 grain</t>
  </si>
  <si>
    <t>SOUPS AND SAUCES</t>
  </si>
  <si>
    <t>390-025</t>
  </si>
  <si>
    <t>385-002</t>
  </si>
  <si>
    <t>CANNED VEGETABLE</t>
  </si>
  <si>
    <t>393-054</t>
  </si>
  <si>
    <t>Pea Blackeye Fresh Shelled</t>
  </si>
  <si>
    <t>Pepper Diced Red</t>
  </si>
  <si>
    <t>Pickle Dill Hamburger Slices</t>
  </si>
  <si>
    <t>Spinach Chopped Fancy</t>
  </si>
  <si>
    <t>MEAT PRECOOKED</t>
  </si>
  <si>
    <t>390-020</t>
  </si>
  <si>
    <t>Tuna Chunk in Water</t>
  </si>
  <si>
    <t>FROZEN VEGETABLES</t>
  </si>
  <si>
    <t>Brussel Sprouts Medium</t>
  </si>
  <si>
    <t>Cauliflower IQF</t>
  </si>
  <si>
    <t>Corn Cut</t>
  </si>
  <si>
    <t>Okra Cut Half Inch (unbreaded)</t>
  </si>
  <si>
    <t>Pea Green</t>
  </si>
  <si>
    <t>MEATS</t>
  </si>
  <si>
    <t>RAW MEATS</t>
  </si>
  <si>
    <t>Beef Tips Frozen</t>
  </si>
  <si>
    <t>Item</t>
  </si>
  <si>
    <t>Description</t>
  </si>
  <si>
    <t>GRAND TOTAL</t>
  </si>
  <si>
    <t>COM#</t>
  </si>
  <si>
    <t>FROZEN FRUITS AND DESSERT</t>
  </si>
  <si>
    <t>395-003</t>
  </si>
  <si>
    <t>Dough Cookies Sugar</t>
  </si>
  <si>
    <t>Fruit Mix ( frozen)</t>
  </si>
  <si>
    <t>Pie Pumpkin - 10" prebaked</t>
  </si>
  <si>
    <t>Strawberries ( whole) Frozen</t>
  </si>
  <si>
    <t>Strawberry sliced 4-1</t>
  </si>
  <si>
    <t>CANNED FRUITS AND DESSERT</t>
  </si>
  <si>
    <t>393-053</t>
  </si>
  <si>
    <t>Apple Sliced N.W. Fancy</t>
  </si>
  <si>
    <t>Applesauce Fcy Unsweetened</t>
  </si>
  <si>
    <t>Apricot Hlvs In Pear Juice</t>
  </si>
  <si>
    <t>Fruit Cocktail Choice LS</t>
  </si>
  <si>
    <t>Fruit Tropical Lt Syrup</t>
  </si>
  <si>
    <t>Peach Sliced Irregular LS</t>
  </si>
  <si>
    <t>Pear Halves in Juice 30/35</t>
  </si>
  <si>
    <t>Pear Sliced Light Syrup</t>
  </si>
  <si>
    <t>Pineapple ( crushed )</t>
  </si>
  <si>
    <t>Pineapple Sliced 66 ct</t>
  </si>
  <si>
    <t>Pudding Banana RTS</t>
  </si>
  <si>
    <t>Pudding Chocolate RTS</t>
  </si>
  <si>
    <t>Pudding Vanilla RTS</t>
  </si>
  <si>
    <t>DAIRY PRODUCTS</t>
  </si>
  <si>
    <t>380-075</t>
  </si>
  <si>
    <t>Cheese Cheddar Shrd Milk</t>
  </si>
  <si>
    <t>Cheese Sauce Mild Cheddar</t>
  </si>
  <si>
    <t>Cheese, Cream</t>
  </si>
  <si>
    <t>385-005</t>
  </si>
  <si>
    <t>FROZEN FRUIT &amp; DESSERT</t>
  </si>
  <si>
    <t>Dough Cookies Raisn</t>
  </si>
  <si>
    <t>Pie Sweet Potato-10"</t>
  </si>
  <si>
    <t>CANNED FRUIT &amp; DESSERT</t>
  </si>
  <si>
    <t>Cherry Maraschino</t>
  </si>
  <si>
    <t>DAIRY</t>
  </si>
  <si>
    <t>380-065</t>
  </si>
  <si>
    <t xml:space="preserve">Milk 2% </t>
  </si>
  <si>
    <t>PRODUCE</t>
  </si>
  <si>
    <t>390-065</t>
  </si>
  <si>
    <t>Green Cabbage</t>
  </si>
  <si>
    <t>Cole Slaw Mix</t>
  </si>
  <si>
    <t>Salad Mix</t>
  </si>
  <si>
    <t>Lemon Choice</t>
  </si>
  <si>
    <t>Potato Red</t>
  </si>
  <si>
    <t>Potato Russet</t>
  </si>
  <si>
    <t>Dumplings</t>
  </si>
  <si>
    <t>Cracker Graham</t>
  </si>
  <si>
    <t>Greens-Turnips</t>
  </si>
  <si>
    <t>Pudding Mix-Bread</t>
  </si>
  <si>
    <t>SOUPS &amp; SAUCES</t>
  </si>
  <si>
    <t>Mayonnaise</t>
  </si>
  <si>
    <t>Potato-Pearl</t>
  </si>
  <si>
    <t>Potato Salad</t>
  </si>
  <si>
    <t>Tomatoes-Stewed</t>
  </si>
  <si>
    <t>Green Collard</t>
  </si>
  <si>
    <t>Spinach Chopped</t>
  </si>
  <si>
    <t>Lasagna-meat</t>
  </si>
  <si>
    <t>Pork Fritters</t>
  </si>
  <si>
    <t>INVENTORY SUMMARY</t>
  </si>
  <si>
    <t>Dough Cookies Chocolate Chip</t>
  </si>
  <si>
    <t>Apples-Red</t>
  </si>
  <si>
    <t>Lettuce-Leaf</t>
  </si>
  <si>
    <t>Tomatoes</t>
  </si>
  <si>
    <t>395-065</t>
  </si>
  <si>
    <t>Oranges-Navel</t>
  </si>
  <si>
    <t>Melon-Cantalope</t>
  </si>
  <si>
    <t>Melon-Honey Dew</t>
  </si>
  <si>
    <t>Watermelon</t>
  </si>
  <si>
    <t xml:space="preserve">Sauce-Teriyaki </t>
  </si>
  <si>
    <t>Extended $</t>
  </si>
  <si>
    <t>TOTAL CANNED FRUITS</t>
  </si>
  <si>
    <t>TOTAL DAIRY PRODUCTS</t>
  </si>
  <si>
    <t>TOTAL PRODUCE</t>
  </si>
  <si>
    <t>TOTAL JUICE</t>
  </si>
  <si>
    <t>TOTAL BREAD</t>
  </si>
  <si>
    <t>TOTAL DRY GOODS</t>
  </si>
  <si>
    <t>TOTAL SOUPS AND SAUCES</t>
  </si>
  <si>
    <t>TOTAL CANNED VEGETABLE</t>
  </si>
  <si>
    <t>TOTAL MEAT PRECOOKED</t>
  </si>
  <si>
    <t>TOTAL FROZEN VEGETABLES</t>
  </si>
  <si>
    <t>TOTAL MEATS</t>
  </si>
  <si>
    <t>TOTAL RAW MEATS</t>
  </si>
  <si>
    <t>Total Extended Cost</t>
  </si>
  <si>
    <t>Delivery Days</t>
  </si>
  <si>
    <t>Brand/Alternative to Spec</t>
  </si>
  <si>
    <t>Product Number</t>
  </si>
  <si>
    <t>Days for Delivery</t>
  </si>
  <si>
    <t>Brand/Alternative to Spec.</t>
  </si>
  <si>
    <t>4/1 lb</t>
  </si>
  <si>
    <t>20 lb</t>
  </si>
  <si>
    <t>Ham Buffet Smoked H&amp;W (price per lb)</t>
  </si>
  <si>
    <t>40 lb</t>
  </si>
  <si>
    <t>Cobbler-Cherry</t>
  </si>
  <si>
    <t>Cobbler-Peach</t>
  </si>
  <si>
    <t>Cobbler-Berry</t>
  </si>
  <si>
    <t>Oranges, Manderin</t>
  </si>
  <si>
    <t>Deli Sliced Amer Cheese</t>
  </si>
  <si>
    <t>Margarine Cups</t>
  </si>
  <si>
    <t>Seasoning-Onion Powder</t>
  </si>
  <si>
    <t xml:space="preserve">Seasoning-Rotisserie Chicken </t>
  </si>
  <si>
    <t>Gravy Mix-Brown</t>
  </si>
  <si>
    <t>Gravy Mix-Pork</t>
  </si>
  <si>
    <t>Gravy Mix-Peppered Conesto</t>
  </si>
  <si>
    <t>Gravy Mix-Poultry</t>
  </si>
  <si>
    <t>Seasoning-Lemon Pepper</t>
  </si>
  <si>
    <t>Seasoning-Italian</t>
  </si>
  <si>
    <t>Seasoning-Paprika</t>
  </si>
  <si>
    <t>Seasoning-Parlsey Flakes</t>
  </si>
  <si>
    <t>Seasoning-Taco Mix</t>
  </si>
  <si>
    <t>Seasoning-Salt</t>
  </si>
  <si>
    <t>Sauce- Hot Louisiana</t>
  </si>
  <si>
    <t>Dressing-Italian</t>
  </si>
  <si>
    <t>Dressing-Buttermilk Ranch</t>
  </si>
  <si>
    <t>Mustard</t>
  </si>
  <si>
    <t>Sauce-Marinara Chunky RTU</t>
  </si>
  <si>
    <t>Sauce-Orange</t>
  </si>
  <si>
    <t>Sauce-Picante Mild</t>
  </si>
  <si>
    <t>Sauce-Sweet &amp; Sour</t>
  </si>
  <si>
    <t>Tomato Diced in Juice</t>
  </si>
  <si>
    <t>Sauce-Tomato Fancy Calid</t>
  </si>
  <si>
    <t>Sauce-BBQ</t>
  </si>
  <si>
    <t>Bean-Chuck Wagon Mex Style</t>
  </si>
  <si>
    <t>Bean-Baked Oven Prepared</t>
  </si>
  <si>
    <t>Bean-Green Cut MX/SV</t>
  </si>
  <si>
    <t>Bean-Green Lima small</t>
  </si>
  <si>
    <t>Beans-Navy</t>
  </si>
  <si>
    <t>Beans- Pinto</t>
  </si>
  <si>
    <t>Beets Sliced</t>
  </si>
  <si>
    <t>Potato-Au Gratin</t>
  </si>
  <si>
    <t>Potato-Scalloped</t>
  </si>
  <si>
    <t>Potato-Sweet LA cut Fancy</t>
  </si>
  <si>
    <t>Salmon Pink</t>
  </si>
  <si>
    <t>390-054</t>
  </si>
  <si>
    <t>Beans-Baby Lima</t>
  </si>
  <si>
    <t>Bean-Green Italian Cut</t>
  </si>
  <si>
    <t>Bean-Green Regular</t>
  </si>
  <si>
    <t>Bean-Green Whole</t>
  </si>
  <si>
    <t>Broccoli-Cuts</t>
  </si>
  <si>
    <t>Broccoli-Floret</t>
  </si>
  <si>
    <t>Broccoli-Spear</t>
  </si>
  <si>
    <t>Carrots-Baby Whole</t>
  </si>
  <si>
    <t>Carrots-Crinkle Cut</t>
  </si>
  <si>
    <t>Carrots-Smooth Sliced</t>
  </si>
  <si>
    <t>Squash-Yellow Sliced IGF</t>
  </si>
  <si>
    <t>Squash-Zucchini Sliced IQF</t>
  </si>
  <si>
    <t>Potato-Diced</t>
  </si>
  <si>
    <t>Potato-Roasted</t>
  </si>
  <si>
    <t>Potato-Wedge</t>
  </si>
  <si>
    <t>Vegetable Blend-California</t>
  </si>
  <si>
    <t>Vegetable Blend-Caribbean</t>
  </si>
  <si>
    <t>Vegetable Blend-Peas &amp; Carrots</t>
  </si>
  <si>
    <t>Vegetable Blend-Normandy</t>
  </si>
  <si>
    <t>Vegetable-Mixed 5-way</t>
  </si>
  <si>
    <t>Vegetable Blend-Winter Mix</t>
  </si>
  <si>
    <t>Vegetable Blend-Venetitian</t>
  </si>
  <si>
    <t>Vegetable Blend-Stir Fry</t>
  </si>
  <si>
    <t>Beef-Salisbury Charbroiled</t>
  </si>
  <si>
    <t>Beef-Steak Chopped Carbroiled</t>
  </si>
  <si>
    <t>Beef-Steak Fritter 4/1</t>
  </si>
  <si>
    <t>Beef-Brisket Bnls (price per lb)</t>
  </si>
  <si>
    <t>Beef-Meatloaf Portioned PC</t>
  </si>
  <si>
    <t>Beef-Meatball Charbroiled Cn</t>
  </si>
  <si>
    <t>Polish Sausage</t>
  </si>
  <si>
    <t>Pork Sausage</t>
  </si>
  <si>
    <t>Beef-Ground Fine 80/20 (price per lb)</t>
  </si>
  <si>
    <t>Beef-Patties 75/25 - 4/1</t>
  </si>
  <si>
    <t>Beef-Stew Meat</t>
  </si>
  <si>
    <t>Beef-BBQ Chopped</t>
  </si>
  <si>
    <t>Pork Bacon Bit Real</t>
  </si>
  <si>
    <t>Fish-Catfish Fillet 4oz BRD</t>
  </si>
  <si>
    <t>Fish-Cod Loin Fillet</t>
  </si>
  <si>
    <t>Fish-Tilapia Fillet</t>
  </si>
  <si>
    <t>Fish-Pangasnis Filet</t>
  </si>
  <si>
    <t>per pound</t>
  </si>
  <si>
    <t>Pork-Chops Center Cut 4 oz</t>
  </si>
  <si>
    <t>Pork-Loin Roast</t>
  </si>
  <si>
    <t>Turkey-Hen (price per lb)</t>
  </si>
  <si>
    <t>Turkey-Breast SKNLS</t>
  </si>
  <si>
    <t>Turkey-Toms (price per lb)</t>
  </si>
  <si>
    <t>Chicken-Breast BLSLv40 oz IF</t>
  </si>
  <si>
    <t>Chicken-Breast Strips</t>
  </si>
  <si>
    <t>Chicken-Diced 3/4" IQF</t>
  </si>
  <si>
    <t>Chicken-Drumstick IQF Raw</t>
  </si>
  <si>
    <t>Chicken-Fajita Breast Strip</t>
  </si>
  <si>
    <t>Chicken-Thigh IQF</t>
  </si>
  <si>
    <t>Chicken-Breast Tender-Homestyle</t>
  </si>
  <si>
    <t>Chicken-Breast Tempura Chunk</t>
  </si>
  <si>
    <t xml:space="preserve">Due Date: </t>
  </si>
  <si>
    <t>CITY OF SAN ANGELO                                                                                                                                                       Bid Sheet - 2016                                                                                                                                                             REC- Senior Food &amp; Nutrition</t>
  </si>
  <si>
    <t>5lb</t>
  </si>
  <si>
    <t>Number
per case</t>
  </si>
  <si>
    <t>5 lb</t>
  </si>
  <si>
    <t>1 oz</t>
  </si>
  <si>
    <t>1/2 gal</t>
  </si>
  <si>
    <t>10 lb</t>
  </si>
  <si>
    <t>3 lb</t>
  </si>
  <si>
    <t>1 lb</t>
  </si>
  <si>
    <t>1 gal</t>
  </si>
  <si>
    <t>Item
w/sz</t>
  </si>
  <si>
    <t>1 qt</t>
  </si>
  <si>
    <t>2.5 lb</t>
  </si>
  <si>
    <t>12 ct</t>
  </si>
  <si>
    <t>24 oz</t>
  </si>
  <si>
    <t>-</t>
  </si>
  <si>
    <t>2 ct</t>
  </si>
  <si>
    <t>25 lb</t>
  </si>
  <si>
    <t>14 oz</t>
  </si>
  <si>
    <t>13 oz</t>
  </si>
  <si>
    <t>12 oz</t>
  </si>
  <si>
    <t>/1 lb</t>
  </si>
  <si>
    <t>42 oz</t>
  </si>
  <si>
    <t>3.5 oz</t>
  </si>
  <si>
    <t>7 oz</t>
  </si>
  <si>
    <t>1.27 L</t>
  </si>
  <si>
    <t>16oz</t>
  </si>
  <si>
    <t>28 oz</t>
  </si>
  <si>
    <t>20 oz</t>
  </si>
  <si>
    <t>16 oz</t>
  </si>
  <si>
    <t>9 oz</t>
  </si>
  <si>
    <t>3.5 lb</t>
  </si>
  <si>
    <t>35 lb</t>
  </si>
  <si>
    <t>2 lb</t>
  </si>
  <si>
    <t>1gal</t>
  </si>
  <si>
    <t>6 oz</t>
  </si>
  <si>
    <t>10lb</t>
  </si>
  <si>
    <t>.5 gal</t>
  </si>
  <si>
    <t>1/2gal</t>
  </si>
  <si>
    <t>10ib</t>
  </si>
  <si>
    <t>12 lb</t>
  </si>
  <si>
    <t>138 oz</t>
  </si>
  <si>
    <t>66.5 oz</t>
  </si>
  <si>
    <t>4 lb</t>
  </si>
  <si>
    <t>3.20 oz</t>
  </si>
  <si>
    <t>0.5 oz</t>
  </si>
  <si>
    <t>3 oz</t>
  </si>
  <si>
    <t>4 oz</t>
  </si>
  <si>
    <t>10-12 lb</t>
  </si>
  <si>
    <t>96 oz</t>
  </si>
  <si>
    <t>2 oz</t>
  </si>
  <si>
    <t>4.2 oz</t>
  </si>
  <si>
    <t>EST. QTY
of cases</t>
  </si>
  <si>
    <t>Unit Cost</t>
  </si>
  <si>
    <t>10 in</t>
  </si>
  <si>
    <t>6 lb 8 oz</t>
  </si>
  <si>
    <t>* Quantities listed are based on approximate one (1) year usage.</t>
  </si>
  <si>
    <t>EXAMPLE - Pricing should be reduced to the smallest unit of measure within the case/box.  I.e. one (1) pie costs $2.75, four (4) pies are in a case, and we are purchasing an estimated eight (8) cases.  2.75 * 4 * 8 = $88.00</t>
  </si>
  <si>
    <t>EXAMPLE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</si>
</sst>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82" formatCode="_(&quot;$&quot;* #,##0.00_);_(&quot;$&quot;* \(#,##0.00\);_(&quot;$&quot;* &quot;-&quot;???_);_(@_)"/>
  </numFmts>
  <fonts count="19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0" fontId="4" fillId="0" borderId="0"/>
    <xf numFmtId="0" fontId="12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53">
    <xf numFmtId="0" fontId="0" fillId="0" borderId="0" xfId="0"/>
    <xf numFmtId="44" fontId="13" fillId="3" borderId="1" xfId="5" applyFont="1" applyFill="1" applyBorder="1" applyProtection="1">
      <protection locked="0"/>
    </xf>
    <xf numFmtId="44" fontId="13" fillId="0" borderId="1" xfId="5" applyFont="1" applyFill="1" applyBorder="1" applyProtection="1">
      <protection locked="0"/>
    </xf>
    <xf numFmtId="44" fontId="13" fillId="3" borderId="2" xfId="5" applyFont="1" applyFill="1" applyBorder="1" applyProtection="1">
      <protection locked="0"/>
    </xf>
    <xf numFmtId="44" fontId="6" fillId="0" borderId="3" xfId="5" applyFont="1" applyBorder="1" applyAlignment="1" applyProtection="1">
      <alignment horizontal="center"/>
      <protection locked="0"/>
    </xf>
    <xf numFmtId="0" fontId="14" fillId="0" borderId="1" xfId="18" applyBorder="1" applyProtection="1">
      <protection locked="0"/>
    </xf>
    <xf numFmtId="0" fontId="7" fillId="0" borderId="1" xfId="18" applyFont="1" applyBorder="1" applyProtection="1">
      <protection locked="0"/>
    </xf>
    <xf numFmtId="0" fontId="14" fillId="0" borderId="2" xfId="18" applyBorder="1" applyProtection="1">
      <protection locked="0"/>
    </xf>
    <xf numFmtId="0" fontId="7" fillId="0" borderId="2" xfId="18" applyFont="1" applyBorder="1" applyProtection="1">
      <protection locked="0"/>
    </xf>
    <xf numFmtId="0" fontId="14" fillId="0" borderId="0" xfId="18" applyNumberFormat="1" applyProtection="1"/>
    <xf numFmtId="0" fontId="14" fillId="0" borderId="0" xfId="18" applyProtection="1"/>
    <xf numFmtId="0" fontId="7" fillId="0" borderId="0" xfId="18" applyFont="1" applyProtection="1"/>
    <xf numFmtId="0" fontId="7" fillId="0" borderId="0" xfId="18" applyFont="1" applyFill="1" applyProtection="1"/>
    <xf numFmtId="0" fontId="6" fillId="0" borderId="0" xfId="18" applyFont="1" applyFill="1" applyAlignment="1" applyProtection="1">
      <alignment horizontal="center"/>
    </xf>
    <xf numFmtId="0" fontId="5" fillId="0" borderId="0" xfId="14" applyNumberFormat="1" applyFont="1" applyFill="1" applyBorder="1" applyAlignment="1" applyProtection="1">
      <alignment horizontal="center"/>
    </xf>
    <xf numFmtId="0" fontId="5" fillId="0" borderId="0" xfId="14" applyFont="1" applyBorder="1" applyProtection="1"/>
    <xf numFmtId="0" fontId="5" fillId="0" borderId="0" xfId="14" applyFont="1" applyBorder="1" applyAlignment="1" applyProtection="1">
      <alignment horizontal="right"/>
    </xf>
    <xf numFmtId="0" fontId="7" fillId="0" borderId="0" xfId="18" applyFont="1" applyFill="1" applyAlignment="1" applyProtection="1">
      <alignment horizontal="center"/>
    </xf>
    <xf numFmtId="0" fontId="5" fillId="0" borderId="1" xfId="14" applyFont="1" applyBorder="1" applyProtection="1"/>
    <xf numFmtId="0" fontId="5" fillId="0" borderId="1" xfId="14" applyFont="1" applyBorder="1" applyAlignment="1" applyProtection="1">
      <alignment horizontal="left"/>
    </xf>
    <xf numFmtId="0" fontId="5" fillId="0" borderId="1" xfId="14" applyFont="1" applyBorder="1" applyAlignment="1" applyProtection="1">
      <alignment horizontal="center" wrapText="1"/>
    </xf>
    <xf numFmtId="0" fontId="5" fillId="4" borderId="1" xfId="14" applyFont="1" applyFill="1" applyBorder="1" applyAlignment="1" applyProtection="1">
      <alignment horizontal="center" wrapText="1"/>
    </xf>
    <xf numFmtId="44" fontId="5" fillId="0" borderId="1" xfId="5" applyFont="1" applyFill="1" applyBorder="1" applyAlignment="1" applyProtection="1">
      <alignment horizontal="center"/>
    </xf>
    <xf numFmtId="44" fontId="5" fillId="0" borderId="1" xfId="5" applyFont="1" applyBorder="1" applyAlignment="1" applyProtection="1">
      <alignment horizontal="center"/>
    </xf>
    <xf numFmtId="0" fontId="3" fillId="2" borderId="1" xfId="14" applyFont="1" applyFill="1" applyBorder="1" applyProtection="1"/>
    <xf numFmtId="0" fontId="3" fillId="2" borderId="1" xfId="14" applyFont="1" applyFill="1" applyBorder="1" applyAlignment="1" applyProtection="1">
      <alignment horizontal="right"/>
    </xf>
    <xf numFmtId="0" fontId="3" fillId="2" borderId="1" xfId="14" applyFont="1" applyFill="1" applyBorder="1" applyAlignment="1" applyProtection="1">
      <alignment horizontal="center"/>
    </xf>
    <xf numFmtId="0" fontId="3" fillId="4" borderId="1" xfId="14" applyFont="1" applyFill="1" applyBorder="1" applyAlignment="1" applyProtection="1">
      <alignment horizontal="center"/>
    </xf>
    <xf numFmtId="44" fontId="13" fillId="2" borderId="1" xfId="5" applyFont="1" applyFill="1" applyBorder="1" applyProtection="1"/>
    <xf numFmtId="44" fontId="3" fillId="2" borderId="1" xfId="5" applyFont="1" applyFill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right"/>
    </xf>
    <xf numFmtId="0" fontId="3" fillId="0" borderId="1" xfId="14" applyNumberFormat="1" applyFont="1" applyFill="1" applyBorder="1" applyAlignment="1" applyProtection="1">
      <alignment horizontal="center"/>
    </xf>
    <xf numFmtId="0" fontId="3" fillId="4" borderId="1" xfId="14" applyNumberFormat="1" applyFont="1" applyFill="1" applyBorder="1" applyAlignment="1" applyProtection="1">
      <alignment horizontal="center"/>
    </xf>
    <xf numFmtId="44" fontId="13" fillId="3" borderId="1" xfId="5" applyFont="1" applyFill="1" applyBorder="1" applyProtection="1"/>
    <xf numFmtId="44" fontId="3" fillId="0" borderId="1" xfId="5" applyFont="1" applyFill="1" applyBorder="1" applyProtection="1"/>
    <xf numFmtId="0" fontId="14" fillId="0" borderId="1" xfId="18" applyBorder="1" applyProtection="1"/>
    <xf numFmtId="0" fontId="7" fillId="0" borderId="1" xfId="18" applyFont="1" applyBorder="1" applyProtection="1"/>
    <xf numFmtId="44" fontId="13" fillId="0" borderId="1" xfId="5" applyFont="1" applyFill="1" applyBorder="1" applyProtection="1"/>
    <xf numFmtId="12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center"/>
    </xf>
    <xf numFmtId="0" fontId="3" fillId="4" borderId="1" xfId="5" applyNumberFormat="1" applyFont="1" applyFill="1" applyBorder="1" applyAlignment="1" applyProtection="1">
      <alignment horizontal="center"/>
    </xf>
    <xf numFmtId="17" fontId="3" fillId="0" borderId="1" xfId="14" applyNumberFormat="1" applyFont="1" applyBorder="1" applyAlignment="1" applyProtection="1">
      <alignment horizontal="right"/>
    </xf>
    <xf numFmtId="0" fontId="3" fillId="0" borderId="2" xfId="14" applyFont="1" applyBorder="1" applyProtection="1"/>
    <xf numFmtId="0" fontId="3" fillId="0" borderId="2" xfId="14" applyFont="1" applyBorder="1" applyAlignment="1" applyProtection="1">
      <alignment horizontal="right"/>
    </xf>
    <xf numFmtId="0" fontId="3" fillId="0" borderId="2" xfId="14" applyNumberFormat="1" applyFont="1" applyFill="1" applyBorder="1" applyAlignment="1" applyProtection="1">
      <alignment horizontal="center"/>
    </xf>
    <xf numFmtId="0" fontId="3" fillId="4" borderId="2" xfId="14" applyNumberFormat="1" applyFont="1" applyFill="1" applyBorder="1" applyAlignment="1" applyProtection="1">
      <alignment horizontal="center"/>
    </xf>
    <xf numFmtId="44" fontId="13" fillId="3" borderId="2" xfId="5" applyFont="1" applyFill="1" applyBorder="1" applyProtection="1"/>
    <xf numFmtId="44" fontId="6" fillId="0" borderId="3" xfId="5" applyFont="1" applyBorder="1" applyAlignment="1" applyProtection="1">
      <alignment horizontal="center"/>
    </xf>
    <xf numFmtId="44" fontId="6" fillId="0" borderId="0" xfId="5" applyFont="1" applyFill="1" applyBorder="1" applyAlignment="1" applyProtection="1">
      <alignment horizontal="right"/>
    </xf>
    <xf numFmtId="44" fontId="5" fillId="0" borderId="3" xfId="5" applyFont="1" applyFill="1" applyBorder="1" applyProtection="1"/>
    <xf numFmtId="44" fontId="5" fillId="0" borderId="0" xfId="5" applyFont="1" applyFill="1" applyBorder="1" applyProtection="1"/>
    <xf numFmtId="0" fontId="3" fillId="0" borderId="2" xfId="14" applyNumberFormat="1" applyFont="1" applyBorder="1" applyAlignment="1" applyProtection="1">
      <alignment horizontal="center"/>
    </xf>
    <xf numFmtId="0" fontId="5" fillId="0" borderId="0" xfId="14" applyNumberFormat="1" applyFont="1" applyBorder="1" applyAlignment="1" applyProtection="1">
      <alignment horizontal="center"/>
    </xf>
    <xf numFmtId="0" fontId="5" fillId="0" borderId="0" xfId="14" applyFont="1" applyFill="1" applyBorder="1" applyAlignment="1" applyProtection="1">
      <alignment horizontal="right"/>
    </xf>
    <xf numFmtId="0" fontId="7" fillId="0" borderId="0" xfId="18" applyFont="1" applyBorder="1" applyProtection="1"/>
    <xf numFmtId="0" fontId="3" fillId="0" borderId="0" xfId="14" applyFont="1" applyBorder="1" applyProtection="1"/>
    <xf numFmtId="0" fontId="3" fillId="0" borderId="0" xfId="14" applyFont="1" applyBorder="1" applyAlignment="1" applyProtection="1">
      <alignment horizontal="right"/>
    </xf>
    <xf numFmtId="0" fontId="3" fillId="0" borderId="1" xfId="14" applyNumberFormat="1" applyFont="1" applyBorder="1" applyAlignment="1" applyProtection="1">
      <alignment horizontal="center"/>
    </xf>
    <xf numFmtId="16" fontId="3" fillId="0" borderId="1" xfId="14" applyNumberFormat="1" applyFont="1" applyBorder="1" applyAlignment="1" applyProtection="1">
      <alignment horizontal="right"/>
    </xf>
    <xf numFmtId="0" fontId="14" fillId="0" borderId="0" xfId="18" applyBorder="1" applyProtection="1"/>
    <xf numFmtId="44" fontId="6" fillId="0" borderId="3" xfId="5" applyFont="1" applyFill="1" applyBorder="1" applyAlignment="1" applyProtection="1">
      <alignment horizontal="center"/>
    </xf>
    <xf numFmtId="0" fontId="14" fillId="0" borderId="0" xfId="18" applyFill="1" applyBorder="1" applyProtection="1"/>
    <xf numFmtId="0" fontId="7" fillId="0" borderId="0" xfId="18" applyFont="1" applyFill="1" applyBorder="1" applyProtection="1"/>
    <xf numFmtId="44" fontId="3" fillId="0" borderId="1" xfId="5" applyFont="1" applyFill="1" applyBorder="1" applyAlignment="1" applyProtection="1">
      <alignment horizontal="right"/>
    </xf>
    <xf numFmtId="0" fontId="3" fillId="0" borderId="0" xfId="14" applyNumberFormat="1" applyFont="1" applyFill="1" applyBorder="1" applyAlignment="1" applyProtection="1">
      <alignment horizontal="center"/>
    </xf>
    <xf numFmtId="0" fontId="3" fillId="0" borderId="0" xfId="14" applyNumberFormat="1" applyFont="1" applyBorder="1" applyAlignment="1" applyProtection="1">
      <alignment horizontal="center"/>
    </xf>
    <xf numFmtId="44" fontId="3" fillId="0" borderId="0" xfId="5" applyFont="1" applyFill="1" applyProtection="1"/>
    <xf numFmtId="0" fontId="7" fillId="0" borderId="0" xfId="0" applyFont="1" applyFill="1" applyProtection="1"/>
    <xf numFmtId="0" fontId="3" fillId="0" borderId="0" xfId="14" applyFont="1" applyProtection="1"/>
    <xf numFmtId="165" fontId="3" fillId="0" borderId="0" xfId="14" applyNumberFormat="1" applyFont="1" applyFill="1" applyProtection="1"/>
    <xf numFmtId="0" fontId="3" fillId="0" borderId="0" xfId="14" applyNumberFormat="1" applyFont="1" applyAlignment="1" applyProtection="1">
      <alignment horizontal="right"/>
    </xf>
    <xf numFmtId="44" fontId="5" fillId="0" borderId="0" xfId="5" applyFont="1" applyFill="1" applyAlignment="1" applyProtection="1">
      <alignment horizontal="center"/>
    </xf>
    <xf numFmtId="44" fontId="5" fillId="0" borderId="0" xfId="5" applyFont="1" applyFill="1" applyProtection="1"/>
    <xf numFmtId="0" fontId="8" fillId="0" borderId="4" xfId="14" applyFont="1" applyFill="1" applyBorder="1" applyAlignment="1" applyProtection="1">
      <alignment horizontal="center"/>
    </xf>
    <xf numFmtId="44" fontId="6" fillId="4" borderId="5" xfId="9" applyFont="1" applyFill="1" applyBorder="1" applyAlignment="1" applyProtection="1">
      <alignment horizontal="right"/>
    </xf>
    <xf numFmtId="44" fontId="5" fillId="0" borderId="0" xfId="5" applyFont="1" applyFill="1" applyBorder="1" applyAlignment="1" applyProtection="1">
      <alignment horizontal="center"/>
    </xf>
    <xf numFmtId="0" fontId="5" fillId="0" borderId="6" xfId="14" applyFont="1" applyBorder="1" applyProtection="1"/>
    <xf numFmtId="165" fontId="3" fillId="0" borderId="3" xfId="14" applyNumberFormat="1" applyFont="1" applyFill="1" applyBorder="1" applyProtection="1"/>
    <xf numFmtId="0" fontId="3" fillId="0" borderId="3" xfId="14" applyFont="1" applyFill="1" applyBorder="1" applyAlignment="1" applyProtection="1">
      <alignment horizontal="right"/>
    </xf>
    <xf numFmtId="43" fontId="7" fillId="0" borderId="7" xfId="1" applyFont="1" applyBorder="1" applyAlignment="1" applyProtection="1">
      <alignment horizontal="center"/>
    </xf>
    <xf numFmtId="43" fontId="6" fillId="4" borderId="8" xfId="1" applyFont="1" applyFill="1" applyBorder="1" applyAlignment="1" applyProtection="1">
      <alignment horizontal="right"/>
    </xf>
    <xf numFmtId="44" fontId="7" fillId="0" borderId="0" xfId="0" applyNumberFormat="1" applyFont="1" applyBorder="1" applyAlignment="1" applyProtection="1">
      <alignment horizontal="center"/>
    </xf>
    <xf numFmtId="0" fontId="5" fillId="0" borderId="9" xfId="14" applyFont="1" applyBorder="1" applyProtection="1"/>
    <xf numFmtId="165" fontId="3" fillId="0" borderId="8" xfId="14" applyNumberFormat="1" applyFont="1" applyFill="1" applyBorder="1" applyProtection="1"/>
    <xf numFmtId="0" fontId="3" fillId="0" borderId="8" xfId="14" applyNumberFormat="1" applyFont="1" applyBorder="1" applyAlignment="1" applyProtection="1">
      <alignment horizontal="right"/>
    </xf>
    <xf numFmtId="43" fontId="7" fillId="0" borderId="1" xfId="1" applyFont="1" applyBorder="1" applyAlignment="1" applyProtection="1">
      <alignment horizontal="center"/>
    </xf>
    <xf numFmtId="0" fontId="5" fillId="0" borderId="10" xfId="14" applyFont="1" applyBorder="1" applyProtection="1"/>
    <xf numFmtId="165" fontId="3" fillId="0" borderId="11" xfId="14" applyNumberFormat="1" applyFont="1" applyFill="1" applyBorder="1" applyProtection="1"/>
    <xf numFmtId="0" fontId="3" fillId="0" borderId="11" xfId="14" applyNumberFormat="1" applyFont="1" applyBorder="1" applyAlignment="1" applyProtection="1">
      <alignment horizontal="right"/>
    </xf>
    <xf numFmtId="43" fontId="7" fillId="0" borderId="12" xfId="1" applyFont="1" applyBorder="1" applyAlignment="1" applyProtection="1">
      <alignment horizontal="center"/>
    </xf>
    <xf numFmtId="43" fontId="6" fillId="4" borderId="11" xfId="1" applyFont="1" applyFill="1" applyBorder="1" applyAlignment="1" applyProtection="1">
      <alignment horizontal="right"/>
    </xf>
    <xf numFmtId="0" fontId="3" fillId="0" borderId="0" xfId="14" applyFont="1" applyFill="1" applyBorder="1" applyAlignment="1" applyProtection="1">
      <alignment horizontal="center"/>
    </xf>
    <xf numFmtId="0" fontId="3" fillId="0" borderId="0" xfId="14" applyFont="1" applyFill="1" applyBorder="1" applyProtection="1"/>
    <xf numFmtId="165" fontId="3" fillId="0" borderId="0" xfId="14" applyNumberFormat="1" applyFont="1" applyFill="1" applyBorder="1" applyProtection="1"/>
    <xf numFmtId="44" fontId="5" fillId="0" borderId="13" xfId="5" applyFont="1" applyFill="1" applyBorder="1" applyAlignment="1" applyProtection="1">
      <alignment horizontal="center"/>
    </xf>
    <xf numFmtId="44" fontId="6" fillId="0" borderId="0" xfId="0" applyNumberFormat="1" applyFont="1" applyFill="1" applyBorder="1" applyAlignment="1" applyProtection="1">
      <alignment horizontal="center"/>
    </xf>
    <xf numFmtId="0" fontId="7" fillId="0" borderId="0" xfId="18" applyFont="1" applyFill="1" applyBorder="1" applyAlignment="1" applyProtection="1">
      <alignment horizontal="center"/>
    </xf>
    <xf numFmtId="0" fontId="3" fillId="0" borderId="1" xfId="14" applyNumberFormat="1" applyFont="1" applyBorder="1" applyAlignment="1" applyProtection="1">
      <alignment horizontal="center"/>
      <protection locked="0"/>
    </xf>
    <xf numFmtId="0" fontId="3" fillId="0" borderId="2" xfId="14" applyNumberFormat="1" applyFont="1" applyBorder="1" applyAlignment="1" applyProtection="1">
      <alignment horizontal="center"/>
      <protection locked="0"/>
    </xf>
    <xf numFmtId="0" fontId="7" fillId="0" borderId="0" xfId="1" applyNumberFormat="1" applyFont="1" applyFill="1" applyAlignment="1" applyProtection="1">
      <alignment horizontal="center"/>
    </xf>
    <xf numFmtId="0" fontId="5" fillId="0" borderId="0" xfId="1" applyNumberFormat="1" applyFont="1" applyBorder="1" applyAlignment="1" applyProtection="1">
      <alignment horizontal="center"/>
    </xf>
    <xf numFmtId="0" fontId="5" fillId="0" borderId="1" xfId="1" applyNumberFormat="1" applyFont="1" applyBorder="1" applyAlignment="1" applyProtection="1">
      <alignment horizontal="center"/>
    </xf>
    <xf numFmtId="0" fontId="3" fillId="2" borderId="1" xfId="1" applyNumberFormat="1" applyFont="1" applyFill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3" fillId="0" borderId="2" xfId="1" applyNumberFormat="1" applyFont="1" applyBorder="1" applyAlignment="1" applyProtection="1">
      <alignment horizontal="center"/>
    </xf>
    <xf numFmtId="0" fontId="5" fillId="0" borderId="3" xfId="1" applyNumberFormat="1" applyFont="1" applyBorder="1" applyAlignment="1" applyProtection="1">
      <alignment horizontal="center"/>
    </xf>
    <xf numFmtId="0" fontId="3" fillId="0" borderId="0" xfId="1" applyNumberFormat="1" applyFont="1" applyBorder="1" applyAlignment="1" applyProtection="1">
      <alignment horizontal="center"/>
    </xf>
    <xf numFmtId="0" fontId="14" fillId="0" borderId="0" xfId="1" applyNumberFormat="1" applyFont="1" applyAlignment="1" applyProtection="1">
      <alignment horizontal="center"/>
    </xf>
    <xf numFmtId="0" fontId="3" fillId="0" borderId="0" xfId="1" applyNumberFormat="1" applyFont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 wrapText="1"/>
    </xf>
    <xf numFmtId="0" fontId="7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3" xfId="1" applyNumberFormat="1" applyFont="1" applyBorder="1" applyAlignment="1" applyProtection="1">
      <alignment horizontal="left"/>
    </xf>
    <xf numFmtId="0" fontId="5" fillId="0" borderId="0" xfId="1" applyNumberFormat="1" applyFont="1" applyBorder="1" applyAlignment="1" applyProtection="1">
      <alignment horizontal="left"/>
    </xf>
    <xf numFmtId="44" fontId="5" fillId="0" borderId="1" xfId="5" applyFont="1" applyFill="1" applyBorder="1" applyAlignment="1" applyProtection="1">
      <alignment horizontal="center" wrapText="1"/>
    </xf>
    <xf numFmtId="14" fontId="3" fillId="0" borderId="1" xfId="14" applyNumberFormat="1" applyFont="1" applyBorder="1" applyAlignment="1" applyProtection="1">
      <alignment horizontal="right"/>
    </xf>
    <xf numFmtId="0" fontId="3" fillId="0" borderId="14" xfId="14" applyFont="1" applyBorder="1" applyProtection="1"/>
    <xf numFmtId="0" fontId="3" fillId="0" borderId="14" xfId="14" applyFont="1" applyBorder="1" applyAlignment="1" applyProtection="1">
      <alignment horizontal="right"/>
    </xf>
    <xf numFmtId="0" fontId="3" fillId="0" borderId="14" xfId="14" applyNumberFormat="1" applyFont="1" applyFill="1" applyBorder="1" applyAlignment="1" applyProtection="1">
      <alignment horizontal="center"/>
    </xf>
    <xf numFmtId="0" fontId="3" fillId="4" borderId="14" xfId="14" applyNumberFormat="1" applyFont="1" applyFill="1" applyBorder="1" applyAlignment="1" applyProtection="1">
      <alignment horizontal="center"/>
    </xf>
    <xf numFmtId="44" fontId="13" fillId="3" borderId="14" xfId="5" applyFont="1" applyFill="1" applyBorder="1" applyProtection="1">
      <protection locked="0"/>
    </xf>
    <xf numFmtId="0" fontId="14" fillId="0" borderId="14" xfId="18" applyBorder="1" applyProtection="1">
      <protection locked="0"/>
    </xf>
    <xf numFmtId="0" fontId="7" fillId="0" borderId="14" xfId="18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8" fillId="0" borderId="0" xfId="14" applyFont="1" applyBorder="1" applyAlignment="1" applyProtection="1">
      <alignment horizontal="center"/>
    </xf>
    <xf numFmtId="0" fontId="8" fillId="0" borderId="15" xfId="14" applyFont="1" applyBorder="1" applyProtection="1"/>
    <xf numFmtId="0" fontId="8" fillId="0" borderId="5" xfId="14" applyFont="1" applyBorder="1" applyProtection="1"/>
    <xf numFmtId="44" fontId="7" fillId="0" borderId="8" xfId="0" applyNumberFormat="1" applyFont="1" applyBorder="1" applyAlignment="1" applyProtection="1">
      <alignment horizontal="center"/>
    </xf>
    <xf numFmtId="44" fontId="7" fillId="0" borderId="18" xfId="0" applyNumberFormat="1" applyFont="1" applyBorder="1" applyAlignment="1" applyProtection="1">
      <alignment horizontal="center"/>
    </xf>
    <xf numFmtId="44" fontId="7" fillId="0" borderId="11" xfId="0" applyNumberFormat="1" applyFont="1" applyBorder="1" applyAlignment="1" applyProtection="1">
      <alignment horizontal="center"/>
    </xf>
    <xf numFmtId="44" fontId="7" fillId="0" borderId="19" xfId="0" applyNumberFormat="1" applyFont="1" applyBorder="1" applyAlignment="1" applyProtection="1">
      <alignment horizontal="center"/>
    </xf>
    <xf numFmtId="44" fontId="5" fillId="0" borderId="15" xfId="5" applyFont="1" applyFill="1" applyBorder="1" applyAlignment="1" applyProtection="1">
      <alignment horizontal="center"/>
    </xf>
    <xf numFmtId="44" fontId="5" fillId="0" borderId="16" xfId="5" applyFont="1" applyFill="1" applyBorder="1" applyAlignment="1" applyProtection="1">
      <alignment horizontal="center"/>
    </xf>
    <xf numFmtId="44" fontId="7" fillId="0" borderId="3" xfId="0" applyNumberFormat="1" applyFont="1" applyBorder="1" applyAlignment="1" applyProtection="1">
      <alignment horizontal="center"/>
    </xf>
    <xf numFmtId="44" fontId="7" fillId="0" borderId="17" xfId="0" applyNumberFormat="1" applyFont="1" applyBorder="1" applyAlignment="1" applyProtection="1">
      <alignment horizontal="center"/>
    </xf>
    <xf numFmtId="0" fontId="16" fillId="0" borderId="0" xfId="18" applyNumberFormat="1" applyFont="1" applyFill="1" applyAlignment="1" applyProtection="1">
      <alignment horizontal="center" vertical="center" wrapText="1"/>
    </xf>
    <xf numFmtId="44" fontId="5" fillId="0" borderId="0" xfId="5" applyFont="1" applyFill="1" applyBorder="1" applyAlignment="1" applyProtection="1">
      <alignment horizontal="center"/>
    </xf>
    <xf numFmtId="44" fontId="7" fillId="0" borderId="0" xfId="18" applyNumberFormat="1" applyFont="1" applyProtection="1"/>
    <xf numFmtId="182" fontId="13" fillId="0" borderId="1" xfId="5" applyNumberFormat="1" applyFont="1" applyFill="1" applyBorder="1" applyProtection="1"/>
    <xf numFmtId="182" fontId="3" fillId="0" borderId="1" xfId="5" applyNumberFormat="1" applyFont="1" applyFill="1" applyBorder="1" applyProtection="1"/>
    <xf numFmtId="44" fontId="5" fillId="0" borderId="20" xfId="5" applyFont="1" applyFill="1" applyBorder="1" applyAlignment="1" applyProtection="1">
      <alignment horizontal="center"/>
    </xf>
    <xf numFmtId="44" fontId="5" fillId="0" borderId="21" xfId="5" applyFont="1" applyFill="1" applyBorder="1" applyAlignment="1" applyProtection="1">
      <alignment horizontal="center"/>
    </xf>
    <xf numFmtId="0" fontId="17" fillId="0" borderId="0" xfId="14" applyFont="1" applyBorder="1" applyAlignment="1" applyProtection="1">
      <alignment horizontal="center" vertical="top" wrapText="1"/>
    </xf>
    <xf numFmtId="0" fontId="18" fillId="0" borderId="1" xfId="14" applyFont="1" applyBorder="1" applyProtection="1"/>
    <xf numFmtId="0" fontId="18" fillId="0" borderId="1" xfId="14" applyFont="1" applyBorder="1" applyAlignment="1" applyProtection="1">
      <alignment horizontal="right"/>
    </xf>
    <xf numFmtId="0" fontId="18" fillId="0" borderId="1" xfId="14" applyNumberFormat="1" applyFont="1" applyFill="1" applyBorder="1" applyAlignment="1" applyProtection="1">
      <alignment horizontal="center"/>
    </xf>
    <xf numFmtId="0" fontId="18" fillId="4" borderId="1" xfId="14" applyNumberFormat="1" applyFont="1" applyFill="1" applyBorder="1" applyAlignment="1" applyProtection="1">
      <alignment horizontal="center"/>
    </xf>
    <xf numFmtId="44" fontId="18" fillId="3" borderId="1" xfId="5" applyFont="1" applyFill="1" applyBorder="1" applyProtection="1">
      <protection locked="0"/>
    </xf>
    <xf numFmtId="44" fontId="18" fillId="0" borderId="1" xfId="5" applyFont="1" applyFill="1" applyBorder="1" applyProtection="1"/>
    <xf numFmtId="0" fontId="15" fillId="0" borderId="22" xfId="18" applyFont="1" applyBorder="1" applyAlignment="1" applyProtection="1">
      <alignment horizontal="center"/>
      <protection locked="0"/>
    </xf>
    <xf numFmtId="0" fontId="15" fillId="0" borderId="23" xfId="18" applyFont="1" applyBorder="1" applyAlignment="1" applyProtection="1">
      <alignment horizontal="center"/>
      <protection locked="0"/>
    </xf>
  </cellXfs>
  <cellStyles count="27">
    <cellStyle name="Comma" xfId="1" builtinId="3"/>
    <cellStyle name="Comma 2" xfId="2"/>
    <cellStyle name="Comma 3" xfId="3"/>
    <cellStyle name="Comma 4" xfId="4"/>
    <cellStyle name="Currency 2" xfId="5"/>
    <cellStyle name="Currency 3" xfId="6"/>
    <cellStyle name="Currency 4" xfId="7"/>
    <cellStyle name="Currency 5" xfId="8"/>
    <cellStyle name="Currency 5 2" xfId="9"/>
    <cellStyle name="Currency 6" xfId="10"/>
    <cellStyle name="Currency 7" xfId="11"/>
    <cellStyle name="Currency 8" xfId="12"/>
    <cellStyle name="Currency 9" xfId="13"/>
    <cellStyle name="Normal" xfId="0" builtinId="0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Percent 2" xfId="24"/>
    <cellStyle name="Percent 3" xfId="25"/>
    <cellStyle name="Percent 4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1</xdr:col>
      <xdr:colOff>487680</xdr:colOff>
      <xdr:row>2</xdr:row>
      <xdr:rowOff>297180</xdr:rowOff>
    </xdr:to>
    <xdr:pic>
      <xdr:nvPicPr>
        <xdr:cNvPr id="46144" name="Picture 1" descr="Clear Se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0"/>
          <a:ext cx="81534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3"/>
  <sheetViews>
    <sheetView tabSelected="1" topLeftCell="A2" zoomScaleNormal="100" zoomScaleSheetLayoutView="100" workbookViewId="0">
      <selection activeCell="A7" sqref="A7:B7"/>
    </sheetView>
  </sheetViews>
  <sheetFormatPr defaultColWidth="9.109375" defaultRowHeight="14.4"/>
  <cols>
    <col min="1" max="1" width="5.6640625" style="100" customWidth="1"/>
    <col min="2" max="2" width="7.5546875" style="12" bestFit="1" customWidth="1"/>
    <col min="3" max="3" width="32" style="12" customWidth="1"/>
    <col min="4" max="5" width="9.6640625" style="12" bestFit="1" customWidth="1"/>
    <col min="6" max="6" width="15" style="17" bestFit="1" customWidth="1"/>
    <col min="7" max="7" width="1.33203125" style="17" customWidth="1"/>
    <col min="8" max="8" width="12.109375" style="10" customWidth="1"/>
    <col min="9" max="9" width="14.6640625" style="10" customWidth="1"/>
    <col min="10" max="10" width="1.33203125" style="10" customWidth="1"/>
    <col min="11" max="11" width="24.33203125" style="10" bestFit="1" customWidth="1"/>
    <col min="12" max="12" width="16" style="11" customWidth="1"/>
    <col min="13" max="13" width="1.33203125" style="10" customWidth="1"/>
    <col min="14" max="14" width="9.109375" style="11" customWidth="1"/>
    <col min="15" max="16384" width="9.109375" style="11"/>
  </cols>
  <sheetData>
    <row r="1" spans="1:16" ht="18" customHeight="1">
      <c r="A1" s="137" t="s">
        <v>252</v>
      </c>
      <c r="B1" s="137"/>
      <c r="C1" s="137"/>
      <c r="D1" s="137"/>
      <c r="E1" s="137"/>
      <c r="F1" s="137"/>
      <c r="G1" s="137"/>
      <c r="H1" s="9"/>
    </row>
    <row r="2" spans="1:16" ht="15" customHeight="1">
      <c r="A2" s="137"/>
      <c r="B2" s="137"/>
      <c r="C2" s="137"/>
      <c r="D2" s="137"/>
      <c r="E2" s="137"/>
      <c r="F2" s="137"/>
      <c r="G2" s="137"/>
      <c r="H2" s="9"/>
    </row>
    <row r="3" spans="1:16" ht="26.25" customHeight="1">
      <c r="A3" s="137"/>
      <c r="B3" s="137"/>
      <c r="C3" s="137"/>
      <c r="D3" s="137"/>
      <c r="E3" s="137"/>
      <c r="F3" s="137"/>
      <c r="G3" s="137"/>
    </row>
    <row r="4" spans="1:16" hidden="1">
      <c r="B4" s="13"/>
      <c r="C4" s="13"/>
      <c r="D4" s="13"/>
      <c r="E4" s="13"/>
      <c r="F4" s="13"/>
      <c r="G4" s="13"/>
    </row>
    <row r="5" spans="1:16" s="10" customFormat="1">
      <c r="A5" s="126" t="s">
        <v>251</v>
      </c>
      <c r="B5" s="126"/>
      <c r="C5" s="126"/>
      <c r="D5" s="126"/>
      <c r="E5" s="126"/>
      <c r="F5" s="126"/>
      <c r="G5" s="126"/>
      <c r="J5" s="14"/>
      <c r="L5" s="11"/>
      <c r="M5" s="14"/>
      <c r="N5" s="11"/>
      <c r="O5" s="11"/>
      <c r="P5" s="11"/>
    </row>
    <row r="6" spans="1:16" s="10" customFormat="1" ht="31.8" customHeight="1">
      <c r="A6" s="144" t="s">
        <v>309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"/>
      <c r="N6" s="11"/>
      <c r="O6" s="11"/>
      <c r="P6" s="11"/>
    </row>
    <row r="7" spans="1:16" s="10" customFormat="1">
      <c r="A7" s="151" t="s">
        <v>310</v>
      </c>
      <c r="B7" s="152"/>
      <c r="C7" s="145" t="s">
        <v>158</v>
      </c>
      <c r="D7" s="146" t="s">
        <v>255</v>
      </c>
      <c r="E7" s="146">
        <v>4</v>
      </c>
      <c r="F7" s="147">
        <v>8</v>
      </c>
      <c r="G7" s="148"/>
      <c r="H7" s="149">
        <v>2.75</v>
      </c>
      <c r="I7" s="150">
        <f>E7*F7*H7</f>
        <v>88</v>
      </c>
      <c r="J7" s="148"/>
      <c r="K7" s="151" t="s">
        <v>310</v>
      </c>
      <c r="L7" s="152"/>
      <c r="M7" s="33"/>
      <c r="N7" s="11"/>
      <c r="O7" s="11"/>
      <c r="P7" s="11"/>
    </row>
    <row r="8" spans="1:16" s="10" customFormat="1">
      <c r="A8" s="101"/>
      <c r="B8" s="15"/>
      <c r="C8" s="15"/>
      <c r="D8" s="16"/>
      <c r="E8" s="16"/>
      <c r="F8" s="14"/>
      <c r="G8" s="14"/>
      <c r="J8" s="14"/>
      <c r="L8" s="11"/>
      <c r="M8" s="14"/>
      <c r="N8" s="11"/>
      <c r="O8" s="11"/>
      <c r="P8" s="11"/>
    </row>
    <row r="9" spans="1:16">
      <c r="A9" s="113" t="s">
        <v>65</v>
      </c>
      <c r="J9" s="17"/>
      <c r="M9" s="17"/>
    </row>
    <row r="10" spans="1:16" ht="27">
      <c r="A10" s="102" t="s">
        <v>61</v>
      </c>
      <c r="B10" s="18" t="s">
        <v>64</v>
      </c>
      <c r="C10" s="19" t="s">
        <v>62</v>
      </c>
      <c r="D10" s="20" t="s">
        <v>262</v>
      </c>
      <c r="E10" s="20" t="s">
        <v>254</v>
      </c>
      <c r="F10" s="20" t="s">
        <v>304</v>
      </c>
      <c r="G10" s="21"/>
      <c r="H10" s="116" t="s">
        <v>305</v>
      </c>
      <c r="I10" s="23" t="s">
        <v>133</v>
      </c>
      <c r="J10" s="21"/>
      <c r="K10" s="22" t="s">
        <v>151</v>
      </c>
      <c r="L10" s="22" t="s">
        <v>149</v>
      </c>
      <c r="M10" s="21"/>
    </row>
    <row r="11" spans="1:16" ht="13.8">
      <c r="A11" s="103"/>
      <c r="B11" s="24"/>
      <c r="C11" s="18" t="s">
        <v>93</v>
      </c>
      <c r="D11" s="25"/>
      <c r="E11" s="25"/>
      <c r="F11" s="26"/>
      <c r="G11" s="27"/>
      <c r="H11" s="28"/>
      <c r="I11" s="29"/>
      <c r="J11" s="27"/>
      <c r="K11" s="29"/>
      <c r="L11" s="29"/>
      <c r="M11" s="27"/>
    </row>
    <row r="12" spans="1:16" s="10" customFormat="1">
      <c r="A12" s="104">
        <v>1</v>
      </c>
      <c r="B12" s="30" t="s">
        <v>66</v>
      </c>
      <c r="C12" s="30" t="s">
        <v>158</v>
      </c>
      <c r="D12" s="31" t="s">
        <v>255</v>
      </c>
      <c r="E12" s="31">
        <v>4</v>
      </c>
      <c r="F12" s="32">
        <v>8</v>
      </c>
      <c r="G12" s="33"/>
      <c r="H12" s="1"/>
      <c r="I12" s="35">
        <f>E12*F12*H12</f>
        <v>0</v>
      </c>
      <c r="J12" s="33"/>
      <c r="K12" s="5"/>
      <c r="L12" s="6"/>
      <c r="M12" s="33"/>
      <c r="N12" s="11"/>
      <c r="O12" s="11"/>
      <c r="P12" s="11"/>
    </row>
    <row r="13" spans="1:16">
      <c r="A13" s="104">
        <v>2</v>
      </c>
      <c r="B13" s="30" t="s">
        <v>66</v>
      </c>
      <c r="C13" s="30" t="s">
        <v>156</v>
      </c>
      <c r="D13" s="31" t="s">
        <v>255</v>
      </c>
      <c r="E13" s="31">
        <v>4</v>
      </c>
      <c r="F13" s="32">
        <v>6</v>
      </c>
      <c r="G13" s="33"/>
      <c r="H13" s="1"/>
      <c r="I13" s="35">
        <f t="shared" ref="I13:I22" si="0">E13*F13*H13</f>
        <v>0</v>
      </c>
      <c r="J13" s="33"/>
      <c r="K13" s="5"/>
      <c r="L13" s="6"/>
      <c r="M13" s="33"/>
    </row>
    <row r="14" spans="1:16" s="10" customFormat="1">
      <c r="A14" s="104">
        <v>3</v>
      </c>
      <c r="B14" s="30" t="s">
        <v>66</v>
      </c>
      <c r="C14" s="30" t="s">
        <v>157</v>
      </c>
      <c r="D14" s="31" t="s">
        <v>255</v>
      </c>
      <c r="E14" s="31">
        <v>4</v>
      </c>
      <c r="F14" s="32">
        <v>10</v>
      </c>
      <c r="G14" s="33"/>
      <c r="H14" s="1"/>
      <c r="I14" s="35">
        <f t="shared" si="0"/>
        <v>0</v>
      </c>
      <c r="J14" s="33"/>
      <c r="K14" s="5"/>
      <c r="L14" s="6"/>
      <c r="M14" s="33"/>
      <c r="N14" s="11"/>
      <c r="O14" s="11"/>
      <c r="P14" s="11"/>
    </row>
    <row r="15" spans="1:16" s="10" customFormat="1">
      <c r="A15" s="104">
        <v>4</v>
      </c>
      <c r="B15" s="30" t="s">
        <v>66</v>
      </c>
      <c r="C15" s="30" t="s">
        <v>123</v>
      </c>
      <c r="D15" s="31" t="s">
        <v>256</v>
      </c>
      <c r="E15" s="31">
        <v>240</v>
      </c>
      <c r="F15" s="32">
        <v>5</v>
      </c>
      <c r="G15" s="33"/>
      <c r="H15" s="1"/>
      <c r="I15" s="35">
        <f t="shared" si="0"/>
        <v>0</v>
      </c>
      <c r="J15" s="33"/>
      <c r="K15" s="5"/>
      <c r="L15" s="6"/>
      <c r="M15" s="33"/>
      <c r="N15" s="11"/>
      <c r="O15" s="11"/>
      <c r="P15" s="11"/>
    </row>
    <row r="16" spans="1:16" s="10" customFormat="1">
      <c r="A16" s="104">
        <v>5</v>
      </c>
      <c r="B16" s="30" t="s">
        <v>66</v>
      </c>
      <c r="C16" s="30" t="s">
        <v>94</v>
      </c>
      <c r="D16" s="31" t="s">
        <v>256</v>
      </c>
      <c r="E16" s="31">
        <v>240</v>
      </c>
      <c r="F16" s="32">
        <v>5</v>
      </c>
      <c r="G16" s="33"/>
      <c r="H16" s="2"/>
      <c r="I16" s="35">
        <f t="shared" si="0"/>
        <v>0</v>
      </c>
      <c r="J16" s="33"/>
      <c r="K16" s="5"/>
      <c r="L16" s="6"/>
      <c r="M16" s="33"/>
      <c r="N16" s="11"/>
      <c r="O16" s="11"/>
      <c r="P16" s="11"/>
    </row>
    <row r="17" spans="1:16" s="10" customFormat="1">
      <c r="A17" s="104">
        <v>6</v>
      </c>
      <c r="B17" s="30" t="s">
        <v>66</v>
      </c>
      <c r="C17" s="30" t="s">
        <v>67</v>
      </c>
      <c r="D17" s="31" t="s">
        <v>256</v>
      </c>
      <c r="E17" s="31">
        <v>240</v>
      </c>
      <c r="F17" s="32">
        <v>5</v>
      </c>
      <c r="G17" s="33"/>
      <c r="H17" s="2"/>
      <c r="I17" s="35">
        <f t="shared" si="0"/>
        <v>0</v>
      </c>
      <c r="J17" s="33"/>
      <c r="K17" s="5"/>
      <c r="L17" s="6"/>
      <c r="M17" s="33"/>
      <c r="N17" s="11"/>
      <c r="O17" s="11"/>
      <c r="P17" s="11"/>
    </row>
    <row r="18" spans="1:16" s="10" customFormat="1">
      <c r="A18" s="104">
        <v>7</v>
      </c>
      <c r="B18" s="30" t="s">
        <v>66</v>
      </c>
      <c r="C18" s="30" t="s">
        <v>68</v>
      </c>
      <c r="D18" s="39" t="s">
        <v>255</v>
      </c>
      <c r="E18" s="31">
        <v>2</v>
      </c>
      <c r="F18" s="40">
        <v>4</v>
      </c>
      <c r="G18" s="41"/>
      <c r="H18" s="2"/>
      <c r="I18" s="35">
        <f t="shared" si="0"/>
        <v>0</v>
      </c>
      <c r="J18" s="41"/>
      <c r="K18" s="5"/>
      <c r="L18" s="6"/>
      <c r="M18" s="41"/>
      <c r="N18" s="11"/>
      <c r="O18" s="11"/>
      <c r="P18" s="11"/>
    </row>
    <row r="19" spans="1:16" s="10" customFormat="1">
      <c r="A19" s="104">
        <v>8</v>
      </c>
      <c r="B19" s="30" t="s">
        <v>66</v>
      </c>
      <c r="C19" s="30" t="s">
        <v>95</v>
      </c>
      <c r="D19" s="31" t="s">
        <v>306</v>
      </c>
      <c r="E19" s="31">
        <v>6</v>
      </c>
      <c r="F19" s="32">
        <v>6</v>
      </c>
      <c r="G19" s="33"/>
      <c r="H19" s="2"/>
      <c r="I19" s="35">
        <f t="shared" si="0"/>
        <v>0</v>
      </c>
      <c r="J19" s="33"/>
      <c r="K19" s="5"/>
      <c r="L19" s="6"/>
      <c r="M19" s="33"/>
      <c r="N19" s="11"/>
      <c r="O19" s="11"/>
      <c r="P19" s="11"/>
    </row>
    <row r="20" spans="1:16" s="10" customFormat="1">
      <c r="A20" s="104">
        <v>9</v>
      </c>
      <c r="B20" s="30" t="s">
        <v>66</v>
      </c>
      <c r="C20" s="30" t="s">
        <v>69</v>
      </c>
      <c r="D20" s="42" t="s">
        <v>306</v>
      </c>
      <c r="E20" s="31">
        <v>6</v>
      </c>
      <c r="F20" s="32">
        <v>6</v>
      </c>
      <c r="G20" s="33"/>
      <c r="H20" s="1"/>
      <c r="I20" s="35">
        <f t="shared" si="0"/>
        <v>0</v>
      </c>
      <c r="J20" s="33"/>
      <c r="K20" s="5"/>
      <c r="L20" s="6"/>
      <c r="M20" s="33"/>
      <c r="N20" s="11"/>
      <c r="O20" s="11"/>
      <c r="P20" s="11"/>
    </row>
    <row r="21" spans="1:16" s="10" customFormat="1">
      <c r="A21" s="104">
        <v>10</v>
      </c>
      <c r="B21" s="30" t="s">
        <v>66</v>
      </c>
      <c r="C21" s="30" t="s">
        <v>70</v>
      </c>
      <c r="D21" s="31" t="s">
        <v>255</v>
      </c>
      <c r="E21" s="31">
        <v>2</v>
      </c>
      <c r="F21" s="32">
        <v>12</v>
      </c>
      <c r="G21" s="33"/>
      <c r="H21" s="1"/>
      <c r="I21" s="35">
        <f t="shared" si="0"/>
        <v>0</v>
      </c>
      <c r="J21" s="33"/>
      <c r="K21" s="5"/>
      <c r="L21" s="6"/>
      <c r="M21" s="33"/>
      <c r="N21" s="11"/>
      <c r="O21" s="11"/>
      <c r="P21" s="11"/>
    </row>
    <row r="22" spans="1:16" s="10" customFormat="1" ht="15" thickBot="1">
      <c r="A22" s="104">
        <v>11</v>
      </c>
      <c r="B22" s="43" t="s">
        <v>66</v>
      </c>
      <c r="C22" s="43" t="s">
        <v>71</v>
      </c>
      <c r="D22" s="44" t="s">
        <v>307</v>
      </c>
      <c r="E22" s="44">
        <v>6</v>
      </c>
      <c r="F22" s="45">
        <v>10</v>
      </c>
      <c r="G22" s="46"/>
      <c r="H22" s="3"/>
      <c r="I22" s="35">
        <f t="shared" si="0"/>
        <v>0</v>
      </c>
      <c r="J22" s="46"/>
      <c r="K22" s="7"/>
      <c r="L22" s="8"/>
      <c r="M22" s="46"/>
      <c r="N22" s="11"/>
      <c r="O22" s="11"/>
      <c r="P22" s="11"/>
    </row>
    <row r="23" spans="1:16" s="10" customFormat="1" ht="15" thickTop="1">
      <c r="A23" s="101"/>
      <c r="C23" s="16" t="s">
        <v>150</v>
      </c>
      <c r="D23" s="4"/>
      <c r="E23" s="4"/>
      <c r="F23" s="14"/>
      <c r="G23" s="14"/>
      <c r="H23" s="49"/>
      <c r="I23" s="50">
        <f>SUM(I12:I22)</f>
        <v>0</v>
      </c>
      <c r="J23" s="14"/>
      <c r="L23" s="11"/>
      <c r="M23" s="14"/>
      <c r="N23" s="11"/>
      <c r="O23" s="11"/>
      <c r="P23" s="11"/>
    </row>
    <row r="24" spans="1:16" s="10" customFormat="1">
      <c r="A24" s="101"/>
      <c r="B24" s="15"/>
      <c r="C24" s="15"/>
      <c r="D24" s="16"/>
      <c r="E24" s="16"/>
      <c r="F24" s="14"/>
      <c r="G24" s="14"/>
      <c r="H24" s="14"/>
      <c r="I24" s="51"/>
      <c r="J24" s="14"/>
      <c r="L24" s="11"/>
      <c r="M24" s="14"/>
      <c r="N24" s="11"/>
      <c r="O24" s="11"/>
      <c r="P24" s="11"/>
    </row>
    <row r="25" spans="1:16" s="10" customFormat="1">
      <c r="A25" s="114" t="s">
        <v>72</v>
      </c>
      <c r="B25" s="15"/>
      <c r="C25" s="15"/>
      <c r="D25" s="16"/>
      <c r="E25" s="16"/>
      <c r="F25" s="14"/>
      <c r="G25" s="14"/>
      <c r="H25" s="49"/>
      <c r="I25" s="50"/>
      <c r="J25" s="14"/>
      <c r="L25" s="11"/>
      <c r="M25" s="14"/>
      <c r="N25" s="11"/>
      <c r="O25" s="11"/>
      <c r="P25" s="11"/>
    </row>
    <row r="26" spans="1:16" s="10" customFormat="1" ht="27">
      <c r="A26" s="102" t="s">
        <v>61</v>
      </c>
      <c r="B26" s="18" t="s">
        <v>64</v>
      </c>
      <c r="C26" s="19" t="s">
        <v>62</v>
      </c>
      <c r="D26" s="20" t="s">
        <v>262</v>
      </c>
      <c r="E26" s="20" t="s">
        <v>254</v>
      </c>
      <c r="F26" s="20" t="s">
        <v>304</v>
      </c>
      <c r="G26" s="21"/>
      <c r="H26" s="116" t="s">
        <v>305</v>
      </c>
      <c r="I26" s="23" t="s">
        <v>133</v>
      </c>
      <c r="J26" s="21"/>
      <c r="K26" s="22" t="s">
        <v>148</v>
      </c>
      <c r="L26" s="22" t="s">
        <v>149</v>
      </c>
      <c r="M26" s="21"/>
      <c r="N26" s="11"/>
      <c r="O26" s="11"/>
      <c r="P26" s="11"/>
    </row>
    <row r="27" spans="1:16" s="10" customFormat="1">
      <c r="A27" s="103"/>
      <c r="B27" s="24"/>
      <c r="C27" s="18" t="s">
        <v>96</v>
      </c>
      <c r="D27" s="25"/>
      <c r="E27" s="25"/>
      <c r="F27" s="26"/>
      <c r="G27" s="27"/>
      <c r="H27" s="28"/>
      <c r="I27" s="29"/>
      <c r="J27" s="27"/>
      <c r="K27" s="29"/>
      <c r="L27" s="29"/>
      <c r="M27" s="27"/>
      <c r="N27" s="11"/>
      <c r="O27" s="11"/>
      <c r="P27" s="11"/>
    </row>
    <row r="28" spans="1:16" s="10" customFormat="1">
      <c r="A28" s="104">
        <v>12</v>
      </c>
      <c r="B28" s="30" t="s">
        <v>73</v>
      </c>
      <c r="C28" s="30" t="s">
        <v>74</v>
      </c>
      <c r="D28" s="31" t="s">
        <v>258</v>
      </c>
      <c r="E28" s="31">
        <v>6</v>
      </c>
      <c r="F28" s="32">
        <v>16</v>
      </c>
      <c r="G28" s="33"/>
      <c r="H28" s="1"/>
      <c r="I28" s="35">
        <f t="shared" ref="I28:I42" si="1">E28*F28*H28</f>
        <v>0</v>
      </c>
      <c r="J28" s="33"/>
      <c r="K28" s="5"/>
      <c r="L28" s="6"/>
      <c r="M28" s="33"/>
      <c r="N28" s="11"/>
      <c r="O28" s="11"/>
      <c r="P28" s="11"/>
    </row>
    <row r="29" spans="1:16" s="10" customFormat="1">
      <c r="A29" s="104">
        <v>13</v>
      </c>
      <c r="B29" s="30" t="s">
        <v>73</v>
      </c>
      <c r="C29" s="30" t="s">
        <v>75</v>
      </c>
      <c r="D29" s="31" t="s">
        <v>258</v>
      </c>
      <c r="E29" s="31">
        <v>6</v>
      </c>
      <c r="F29" s="32">
        <v>4</v>
      </c>
      <c r="G29" s="33"/>
      <c r="H29" s="1"/>
      <c r="I29" s="35">
        <f t="shared" si="1"/>
        <v>0</v>
      </c>
      <c r="J29" s="33"/>
      <c r="K29" s="5"/>
      <c r="L29" s="6"/>
      <c r="M29" s="33"/>
      <c r="N29" s="11"/>
      <c r="O29" s="11"/>
      <c r="P29" s="11"/>
    </row>
    <row r="30" spans="1:16" s="10" customFormat="1">
      <c r="A30" s="104">
        <v>14</v>
      </c>
      <c r="B30" s="30" t="s">
        <v>73</v>
      </c>
      <c r="C30" s="30" t="s">
        <v>76</v>
      </c>
      <c r="D30" s="31" t="s">
        <v>258</v>
      </c>
      <c r="E30" s="31">
        <v>6</v>
      </c>
      <c r="F30" s="32">
        <v>12</v>
      </c>
      <c r="G30" s="33"/>
      <c r="H30" s="1"/>
      <c r="I30" s="35">
        <f t="shared" si="1"/>
        <v>0</v>
      </c>
      <c r="J30" s="33"/>
      <c r="K30" s="5"/>
      <c r="L30" s="6"/>
      <c r="M30" s="33"/>
      <c r="N30" s="11"/>
      <c r="O30" s="11"/>
      <c r="P30" s="11"/>
    </row>
    <row r="31" spans="1:16" s="10" customFormat="1">
      <c r="A31" s="104">
        <v>15</v>
      </c>
      <c r="B31" s="30" t="s">
        <v>73</v>
      </c>
      <c r="C31" s="30" t="s">
        <v>97</v>
      </c>
      <c r="D31" s="31" t="s">
        <v>257</v>
      </c>
      <c r="E31" s="31">
        <v>6</v>
      </c>
      <c r="F31" s="40">
        <v>4</v>
      </c>
      <c r="G31" s="41"/>
      <c r="H31" s="2"/>
      <c r="I31" s="35">
        <f t="shared" si="1"/>
        <v>0</v>
      </c>
      <c r="J31" s="41"/>
      <c r="K31" s="5"/>
      <c r="L31" s="6"/>
      <c r="M31" s="41"/>
      <c r="N31" s="11"/>
      <c r="O31" s="11"/>
      <c r="P31" s="11"/>
    </row>
    <row r="32" spans="1:16" s="10" customFormat="1">
      <c r="A32" s="104">
        <v>16</v>
      </c>
      <c r="B32" s="30" t="s">
        <v>73</v>
      </c>
      <c r="C32" s="30" t="s">
        <v>77</v>
      </c>
      <c r="D32" s="31" t="s">
        <v>258</v>
      </c>
      <c r="E32" s="31">
        <v>6</v>
      </c>
      <c r="F32" s="32">
        <v>25</v>
      </c>
      <c r="G32" s="33"/>
      <c r="H32" s="2"/>
      <c r="I32" s="35">
        <f t="shared" si="1"/>
        <v>0</v>
      </c>
      <c r="J32" s="33"/>
      <c r="K32" s="5"/>
      <c r="L32" s="6"/>
      <c r="M32" s="33"/>
      <c r="N32" s="11"/>
      <c r="O32" s="11"/>
      <c r="P32" s="11"/>
    </row>
    <row r="33" spans="1:16" s="10" customFormat="1">
      <c r="A33" s="104">
        <v>17</v>
      </c>
      <c r="B33" s="30" t="s">
        <v>73</v>
      </c>
      <c r="C33" s="30" t="s">
        <v>78</v>
      </c>
      <c r="D33" s="31" t="s">
        <v>258</v>
      </c>
      <c r="E33" s="31">
        <v>6</v>
      </c>
      <c r="F33" s="32">
        <v>10</v>
      </c>
      <c r="G33" s="33"/>
      <c r="H33" s="2"/>
      <c r="I33" s="35">
        <f t="shared" si="1"/>
        <v>0</v>
      </c>
      <c r="J33" s="33"/>
      <c r="K33" s="5"/>
      <c r="L33" s="6"/>
      <c r="M33" s="33"/>
      <c r="N33" s="11"/>
      <c r="O33" s="11"/>
      <c r="P33" s="11"/>
    </row>
    <row r="34" spans="1:16" s="10" customFormat="1">
      <c r="A34" s="104">
        <v>18</v>
      </c>
      <c r="B34" s="30" t="s">
        <v>73</v>
      </c>
      <c r="C34" s="30" t="s">
        <v>159</v>
      </c>
      <c r="D34" s="31" t="s">
        <v>258</v>
      </c>
      <c r="E34" s="31">
        <v>6</v>
      </c>
      <c r="F34" s="32">
        <v>15</v>
      </c>
      <c r="G34" s="33"/>
      <c r="H34" s="2"/>
      <c r="I34" s="35">
        <f t="shared" si="1"/>
        <v>0</v>
      </c>
      <c r="J34" s="33"/>
      <c r="K34" s="5"/>
      <c r="L34" s="6"/>
      <c r="M34" s="33"/>
      <c r="N34" s="11"/>
      <c r="O34" s="11"/>
      <c r="P34" s="11"/>
    </row>
    <row r="35" spans="1:16" s="10" customFormat="1">
      <c r="A35" s="104">
        <v>19</v>
      </c>
      <c r="B35" s="30" t="s">
        <v>73</v>
      </c>
      <c r="C35" s="30" t="s">
        <v>79</v>
      </c>
      <c r="D35" s="31" t="s">
        <v>258</v>
      </c>
      <c r="E35" s="31">
        <v>6</v>
      </c>
      <c r="F35" s="32">
        <v>30</v>
      </c>
      <c r="G35" s="33"/>
      <c r="H35" s="2"/>
      <c r="I35" s="35">
        <f t="shared" si="1"/>
        <v>0</v>
      </c>
      <c r="J35" s="33"/>
      <c r="K35" s="5"/>
      <c r="L35" s="6"/>
      <c r="M35" s="33"/>
      <c r="N35" s="11"/>
      <c r="O35" s="11"/>
      <c r="P35" s="11"/>
    </row>
    <row r="36" spans="1:16" s="10" customFormat="1">
      <c r="A36" s="104">
        <v>20</v>
      </c>
      <c r="B36" s="30" t="s">
        <v>73</v>
      </c>
      <c r="C36" s="30" t="s">
        <v>80</v>
      </c>
      <c r="D36" s="31" t="s">
        <v>258</v>
      </c>
      <c r="E36" s="31">
        <v>6</v>
      </c>
      <c r="F36" s="32">
        <v>17</v>
      </c>
      <c r="G36" s="33"/>
      <c r="H36" s="2"/>
      <c r="I36" s="35">
        <f t="shared" si="1"/>
        <v>0</v>
      </c>
      <c r="J36" s="33"/>
      <c r="K36" s="5"/>
      <c r="L36" s="6"/>
      <c r="M36" s="33"/>
      <c r="N36" s="11"/>
      <c r="O36" s="11"/>
      <c r="P36" s="11"/>
    </row>
    <row r="37" spans="1:16">
      <c r="A37" s="104">
        <v>21</v>
      </c>
      <c r="B37" s="30" t="s">
        <v>73</v>
      </c>
      <c r="C37" s="30" t="s">
        <v>81</v>
      </c>
      <c r="D37" s="31" t="s">
        <v>258</v>
      </c>
      <c r="E37" s="31">
        <v>6</v>
      </c>
      <c r="F37" s="32">
        <v>16</v>
      </c>
      <c r="G37" s="33"/>
      <c r="H37" s="2"/>
      <c r="I37" s="35">
        <f t="shared" si="1"/>
        <v>0</v>
      </c>
      <c r="J37" s="33"/>
      <c r="K37" s="5"/>
      <c r="L37" s="6"/>
      <c r="M37" s="33"/>
    </row>
    <row r="38" spans="1:16">
      <c r="A38" s="104">
        <v>22</v>
      </c>
      <c r="B38" s="30" t="s">
        <v>73</v>
      </c>
      <c r="C38" s="30" t="s">
        <v>82</v>
      </c>
      <c r="D38" s="31" t="s">
        <v>258</v>
      </c>
      <c r="E38" s="31">
        <v>6</v>
      </c>
      <c r="F38" s="32">
        <v>5</v>
      </c>
      <c r="G38" s="33"/>
      <c r="H38" s="2"/>
      <c r="I38" s="35">
        <f t="shared" si="1"/>
        <v>0</v>
      </c>
      <c r="J38" s="33"/>
      <c r="K38" s="5"/>
      <c r="L38" s="6"/>
      <c r="M38" s="33"/>
    </row>
    <row r="39" spans="1:16">
      <c r="A39" s="104">
        <v>23</v>
      </c>
      <c r="B39" s="30" t="s">
        <v>73</v>
      </c>
      <c r="C39" s="30" t="s">
        <v>83</v>
      </c>
      <c r="D39" s="31" t="s">
        <v>258</v>
      </c>
      <c r="E39" s="31">
        <v>6</v>
      </c>
      <c r="F39" s="32">
        <v>12</v>
      </c>
      <c r="G39" s="33"/>
      <c r="H39" s="2"/>
      <c r="I39" s="35">
        <f t="shared" si="1"/>
        <v>0</v>
      </c>
      <c r="J39" s="33"/>
      <c r="K39" s="5"/>
      <c r="L39" s="6"/>
      <c r="M39" s="33"/>
    </row>
    <row r="40" spans="1:16">
      <c r="A40" s="104">
        <v>24</v>
      </c>
      <c r="B40" s="30" t="s">
        <v>73</v>
      </c>
      <c r="C40" s="30" t="s">
        <v>84</v>
      </c>
      <c r="D40" s="31" t="s">
        <v>258</v>
      </c>
      <c r="E40" s="31">
        <v>6</v>
      </c>
      <c r="F40" s="32">
        <v>10</v>
      </c>
      <c r="G40" s="33"/>
      <c r="H40" s="1"/>
      <c r="I40" s="35">
        <f t="shared" si="1"/>
        <v>0</v>
      </c>
      <c r="J40" s="33"/>
      <c r="K40" s="5"/>
      <c r="L40" s="6"/>
      <c r="M40" s="33"/>
    </row>
    <row r="41" spans="1:16">
      <c r="A41" s="104">
        <v>25</v>
      </c>
      <c r="B41" s="30" t="s">
        <v>73</v>
      </c>
      <c r="C41" s="30" t="s">
        <v>85</v>
      </c>
      <c r="D41" s="31" t="s">
        <v>258</v>
      </c>
      <c r="E41" s="31">
        <v>6</v>
      </c>
      <c r="F41" s="32">
        <v>10</v>
      </c>
      <c r="G41" s="33"/>
      <c r="H41" s="1"/>
      <c r="I41" s="35">
        <f t="shared" si="1"/>
        <v>0</v>
      </c>
      <c r="J41" s="33"/>
      <c r="K41" s="5"/>
      <c r="L41" s="6"/>
      <c r="M41" s="33"/>
    </row>
    <row r="42" spans="1:16" ht="15" thickBot="1">
      <c r="A42" s="104">
        <v>26</v>
      </c>
      <c r="B42" s="43" t="s">
        <v>73</v>
      </c>
      <c r="C42" s="43" t="s">
        <v>86</v>
      </c>
      <c r="D42" s="31" t="s">
        <v>258</v>
      </c>
      <c r="E42" s="44">
        <v>6</v>
      </c>
      <c r="F42" s="52">
        <v>3</v>
      </c>
      <c r="G42" s="46"/>
      <c r="H42" s="3"/>
      <c r="I42" s="35">
        <f t="shared" si="1"/>
        <v>0</v>
      </c>
      <c r="J42" s="46"/>
      <c r="K42" s="7"/>
      <c r="L42" s="8"/>
      <c r="M42" s="46"/>
    </row>
    <row r="43" spans="1:16" s="55" customFormat="1" ht="15" thickTop="1">
      <c r="A43" s="107"/>
      <c r="B43" s="10"/>
      <c r="C43" s="16" t="s">
        <v>150</v>
      </c>
      <c r="D43" s="4"/>
      <c r="E43" s="4"/>
      <c r="F43" s="53"/>
      <c r="G43" s="14"/>
      <c r="H43" s="54" t="s">
        <v>134</v>
      </c>
      <c r="I43" s="50">
        <f>SUM(I28:I42)</f>
        <v>0</v>
      </c>
      <c r="J43" s="14"/>
      <c r="K43" s="10"/>
      <c r="M43" s="14"/>
    </row>
    <row r="44" spans="1:16" s="55" customFormat="1">
      <c r="A44" s="107"/>
      <c r="B44" s="56"/>
      <c r="C44" s="56"/>
      <c r="D44" s="57"/>
      <c r="E44" s="57"/>
      <c r="F44" s="53"/>
      <c r="G44" s="14"/>
      <c r="H44" s="54"/>
      <c r="I44" s="51"/>
      <c r="J44" s="14"/>
      <c r="K44" s="10"/>
      <c r="M44" s="14"/>
    </row>
    <row r="45" spans="1:16">
      <c r="A45" s="114" t="s">
        <v>87</v>
      </c>
      <c r="B45" s="15"/>
      <c r="C45" s="15"/>
      <c r="D45" s="16"/>
      <c r="E45" s="16"/>
      <c r="F45" s="53"/>
      <c r="G45" s="14"/>
      <c r="H45" s="49"/>
      <c r="I45" s="51"/>
      <c r="J45" s="14"/>
      <c r="M45" s="14"/>
    </row>
    <row r="46" spans="1:16" ht="27">
      <c r="A46" s="102" t="s">
        <v>61</v>
      </c>
      <c r="B46" s="18" t="s">
        <v>64</v>
      </c>
      <c r="C46" s="19" t="s">
        <v>62</v>
      </c>
      <c r="D46" s="20" t="s">
        <v>262</v>
      </c>
      <c r="E46" s="20" t="s">
        <v>254</v>
      </c>
      <c r="F46" s="20" t="s">
        <v>304</v>
      </c>
      <c r="G46" s="21"/>
      <c r="H46" s="116" t="s">
        <v>305</v>
      </c>
      <c r="I46" s="23" t="s">
        <v>133</v>
      </c>
      <c r="J46" s="21"/>
      <c r="K46" s="22" t="s">
        <v>148</v>
      </c>
      <c r="L46" s="22" t="s">
        <v>149</v>
      </c>
      <c r="M46" s="21"/>
    </row>
    <row r="47" spans="1:16" ht="13.8">
      <c r="A47" s="103"/>
      <c r="B47" s="24"/>
      <c r="C47" s="18" t="s">
        <v>98</v>
      </c>
      <c r="D47" s="25"/>
      <c r="E47" s="25"/>
      <c r="F47" s="26"/>
      <c r="G47" s="27"/>
      <c r="H47" s="28"/>
      <c r="I47" s="29"/>
      <c r="J47" s="27"/>
      <c r="K47" s="29"/>
      <c r="L47" s="29"/>
      <c r="M47" s="27"/>
    </row>
    <row r="48" spans="1:16">
      <c r="A48" s="104">
        <v>27</v>
      </c>
      <c r="B48" s="30" t="s">
        <v>88</v>
      </c>
      <c r="C48" s="30" t="s">
        <v>89</v>
      </c>
      <c r="D48" s="31" t="s">
        <v>255</v>
      </c>
      <c r="E48" s="31">
        <v>4</v>
      </c>
      <c r="F48" s="58">
        <v>6</v>
      </c>
      <c r="G48" s="33"/>
      <c r="H48" s="1"/>
      <c r="I48" s="35">
        <f t="shared" ref="I48:I55" si="2">E48*F48*H48</f>
        <v>0</v>
      </c>
      <c r="J48" s="33"/>
      <c r="K48" s="5"/>
      <c r="L48" s="6"/>
      <c r="M48" s="33"/>
    </row>
    <row r="49" spans="1:13">
      <c r="A49" s="104">
        <v>28</v>
      </c>
      <c r="B49" s="30" t="s">
        <v>73</v>
      </c>
      <c r="C49" s="30" t="s">
        <v>90</v>
      </c>
      <c r="D49" s="31" t="s">
        <v>258</v>
      </c>
      <c r="E49" s="31">
        <v>6</v>
      </c>
      <c r="F49" s="58">
        <v>7</v>
      </c>
      <c r="G49" s="33"/>
      <c r="H49" s="2"/>
      <c r="I49" s="35">
        <f t="shared" si="2"/>
        <v>0</v>
      </c>
      <c r="J49" s="33"/>
      <c r="K49" s="5"/>
      <c r="L49" s="6"/>
      <c r="M49" s="33"/>
    </row>
    <row r="50" spans="1:13">
      <c r="A50" s="104">
        <v>29</v>
      </c>
      <c r="B50" s="30" t="s">
        <v>73</v>
      </c>
      <c r="C50" s="30" t="s">
        <v>91</v>
      </c>
      <c r="D50" s="31" t="s">
        <v>259</v>
      </c>
      <c r="E50" s="31">
        <v>4</v>
      </c>
      <c r="F50" s="58">
        <v>4</v>
      </c>
      <c r="G50" s="33"/>
      <c r="H50" s="2"/>
      <c r="I50" s="35">
        <f t="shared" si="2"/>
        <v>0</v>
      </c>
      <c r="J50" s="33"/>
      <c r="K50" s="5"/>
      <c r="L50" s="6"/>
      <c r="M50" s="33"/>
    </row>
    <row r="51" spans="1:13">
      <c r="A51" s="104">
        <v>30</v>
      </c>
      <c r="B51" s="30" t="s">
        <v>73</v>
      </c>
      <c r="C51" s="30" t="s">
        <v>160</v>
      </c>
      <c r="D51" s="59" t="s">
        <v>255</v>
      </c>
      <c r="E51" s="31">
        <v>4</v>
      </c>
      <c r="F51" s="58">
        <v>4</v>
      </c>
      <c r="G51" s="33"/>
      <c r="H51" s="2"/>
      <c r="I51" s="35">
        <f t="shared" si="2"/>
        <v>0</v>
      </c>
      <c r="J51" s="33"/>
      <c r="K51" s="5"/>
      <c r="L51" s="6"/>
      <c r="M51" s="33"/>
    </row>
    <row r="52" spans="1:13">
      <c r="A52" s="104">
        <v>31</v>
      </c>
      <c r="B52" s="30" t="s">
        <v>73</v>
      </c>
      <c r="C52" s="30" t="s">
        <v>161</v>
      </c>
      <c r="D52" s="31"/>
      <c r="E52" s="31">
        <v>912</v>
      </c>
      <c r="F52" s="58">
        <v>6</v>
      </c>
      <c r="G52" s="33"/>
      <c r="H52" s="2"/>
      <c r="I52" s="35">
        <f t="shared" si="2"/>
        <v>0</v>
      </c>
      <c r="J52" s="33"/>
      <c r="K52" s="5"/>
      <c r="L52" s="6"/>
      <c r="M52" s="33"/>
    </row>
    <row r="53" spans="1:13">
      <c r="A53" s="104">
        <v>32</v>
      </c>
      <c r="B53" s="30" t="s">
        <v>73</v>
      </c>
      <c r="C53" s="30" t="s">
        <v>0</v>
      </c>
      <c r="D53" s="31" t="s">
        <v>260</v>
      </c>
      <c r="E53" s="31">
        <v>30</v>
      </c>
      <c r="F53" s="58">
        <v>10</v>
      </c>
      <c r="G53" s="33"/>
      <c r="H53" s="2"/>
      <c r="I53" s="35">
        <f t="shared" si="2"/>
        <v>0</v>
      </c>
      <c r="J53" s="33"/>
      <c r="K53" s="5"/>
      <c r="L53" s="6"/>
      <c r="M53" s="33"/>
    </row>
    <row r="54" spans="1:13">
      <c r="A54" s="104">
        <v>33</v>
      </c>
      <c r="B54" s="30" t="s">
        <v>99</v>
      </c>
      <c r="C54" s="30" t="s">
        <v>100</v>
      </c>
      <c r="D54" s="31" t="s">
        <v>261</v>
      </c>
      <c r="E54" s="31">
        <v>4</v>
      </c>
      <c r="F54" s="58">
        <v>200</v>
      </c>
      <c r="G54" s="33"/>
      <c r="H54" s="1"/>
      <c r="I54" s="35">
        <f t="shared" si="2"/>
        <v>0</v>
      </c>
      <c r="J54" s="33"/>
      <c r="K54" s="5"/>
      <c r="L54" s="6"/>
      <c r="M54" s="33"/>
    </row>
    <row r="55" spans="1:13" ht="15" thickBot="1">
      <c r="A55" s="104">
        <v>34</v>
      </c>
      <c r="B55" s="43" t="s">
        <v>73</v>
      </c>
      <c r="C55" s="43" t="s">
        <v>1</v>
      </c>
      <c r="D55" s="44" t="s">
        <v>152</v>
      </c>
      <c r="E55" s="44">
        <v>4</v>
      </c>
      <c r="F55" s="52">
        <v>10</v>
      </c>
      <c r="G55" s="46"/>
      <c r="H55" s="3"/>
      <c r="I55" s="35">
        <f t="shared" si="2"/>
        <v>0</v>
      </c>
      <c r="J55" s="46"/>
      <c r="K55" s="7"/>
      <c r="L55" s="8"/>
      <c r="M55" s="46"/>
    </row>
    <row r="56" spans="1:13" s="55" customFormat="1" ht="15" thickTop="1">
      <c r="A56" s="107"/>
      <c r="C56" s="16" t="s">
        <v>150</v>
      </c>
      <c r="D56" s="4"/>
      <c r="E56" s="4"/>
      <c r="F56" s="53"/>
      <c r="G56" s="14"/>
      <c r="H56" s="54" t="s">
        <v>135</v>
      </c>
      <c r="I56" s="50">
        <f>SUM(I48:I55)</f>
        <v>0</v>
      </c>
      <c r="J56" s="14"/>
      <c r="K56" s="60"/>
      <c r="M56" s="14"/>
    </row>
    <row r="57" spans="1:13">
      <c r="A57" s="101"/>
      <c r="B57" s="15"/>
      <c r="C57" s="15"/>
      <c r="D57" s="16"/>
      <c r="E57" s="16"/>
      <c r="F57" s="53"/>
      <c r="G57" s="14"/>
      <c r="H57" s="54"/>
      <c r="I57" s="51"/>
      <c r="J57" s="14"/>
      <c r="K57" s="60"/>
      <c r="L57" s="55"/>
      <c r="M57" s="14"/>
    </row>
    <row r="58" spans="1:13" s="55" customFormat="1">
      <c r="A58" s="114" t="s">
        <v>101</v>
      </c>
      <c r="B58" s="56"/>
      <c r="C58" s="56"/>
      <c r="D58" s="57"/>
      <c r="E58" s="57"/>
      <c r="F58" s="53"/>
      <c r="G58" s="14"/>
      <c r="H58" s="54"/>
      <c r="I58" s="51"/>
      <c r="J58" s="14"/>
      <c r="K58" s="10"/>
      <c r="M58" s="14"/>
    </row>
    <row r="59" spans="1:13" s="55" customFormat="1" ht="27">
      <c r="A59" s="102" t="s">
        <v>61</v>
      </c>
      <c r="B59" s="18" t="s">
        <v>64</v>
      </c>
      <c r="C59" s="19" t="s">
        <v>62</v>
      </c>
      <c r="D59" s="20" t="s">
        <v>262</v>
      </c>
      <c r="E59" s="20" t="s">
        <v>254</v>
      </c>
      <c r="F59" s="20" t="s">
        <v>304</v>
      </c>
      <c r="G59" s="21"/>
      <c r="H59" s="116" t="s">
        <v>305</v>
      </c>
      <c r="I59" s="23" t="s">
        <v>133</v>
      </c>
      <c r="J59" s="21"/>
      <c r="K59" s="22" t="s">
        <v>148</v>
      </c>
      <c r="L59" s="22" t="s">
        <v>149</v>
      </c>
      <c r="M59" s="21"/>
    </row>
    <row r="60" spans="1:13" s="55" customFormat="1" ht="13.8">
      <c r="A60" s="103"/>
      <c r="B60" s="24"/>
      <c r="C60" s="18" t="s">
        <v>101</v>
      </c>
      <c r="D60" s="25"/>
      <c r="E60" s="25"/>
      <c r="F60" s="26"/>
      <c r="G60" s="27"/>
      <c r="H60" s="28"/>
      <c r="I60" s="29"/>
      <c r="J60" s="27"/>
      <c r="K60" s="29"/>
      <c r="L60" s="29"/>
      <c r="M60" s="27"/>
    </row>
    <row r="61" spans="1:13">
      <c r="A61" s="104">
        <v>35</v>
      </c>
      <c r="B61" s="30" t="s">
        <v>102</v>
      </c>
      <c r="C61" s="30" t="s">
        <v>124</v>
      </c>
      <c r="D61" s="31" t="s">
        <v>267</v>
      </c>
      <c r="E61" s="31">
        <v>113</v>
      </c>
      <c r="F61" s="58">
        <v>4</v>
      </c>
      <c r="G61" s="33"/>
      <c r="H61" s="1"/>
      <c r="I61" s="35">
        <f t="shared" ref="I61:I73" si="3">E61*F61*H61</f>
        <v>0</v>
      </c>
      <c r="J61" s="33"/>
      <c r="K61" s="5"/>
      <c r="L61" s="6"/>
      <c r="M61" s="33"/>
    </row>
    <row r="62" spans="1:13">
      <c r="A62" s="104">
        <v>36</v>
      </c>
      <c r="B62" s="30" t="s">
        <v>127</v>
      </c>
      <c r="C62" s="30" t="s">
        <v>128</v>
      </c>
      <c r="D62" s="31" t="s">
        <v>267</v>
      </c>
      <c r="E62" s="31">
        <v>113</v>
      </c>
      <c r="F62" s="58">
        <v>4</v>
      </c>
      <c r="G62" s="33"/>
      <c r="H62" s="1"/>
      <c r="I62" s="35">
        <f t="shared" si="3"/>
        <v>0</v>
      </c>
      <c r="J62" s="33"/>
      <c r="K62" s="5"/>
      <c r="L62" s="6"/>
      <c r="M62" s="33"/>
    </row>
    <row r="63" spans="1:13">
      <c r="A63" s="104">
        <v>37</v>
      </c>
      <c r="B63" s="30" t="s">
        <v>127</v>
      </c>
      <c r="C63" s="30" t="s">
        <v>129</v>
      </c>
      <c r="D63" s="31" t="s">
        <v>267</v>
      </c>
      <c r="E63" s="31">
        <v>24</v>
      </c>
      <c r="F63" s="58">
        <v>4</v>
      </c>
      <c r="G63" s="33"/>
      <c r="H63" s="1"/>
      <c r="I63" s="35">
        <f t="shared" si="3"/>
        <v>0</v>
      </c>
      <c r="J63" s="33"/>
      <c r="K63" s="5"/>
      <c r="L63" s="6"/>
      <c r="M63" s="33"/>
    </row>
    <row r="64" spans="1:13">
      <c r="A64" s="104">
        <v>38</v>
      </c>
      <c r="B64" s="30" t="s">
        <v>102</v>
      </c>
      <c r="C64" s="30" t="s">
        <v>130</v>
      </c>
      <c r="D64" s="59" t="s">
        <v>267</v>
      </c>
      <c r="E64" s="31">
        <v>18</v>
      </c>
      <c r="F64" s="58">
        <v>3</v>
      </c>
      <c r="G64" s="33"/>
      <c r="H64" s="1"/>
      <c r="I64" s="35">
        <f t="shared" si="3"/>
        <v>0</v>
      </c>
      <c r="J64" s="33"/>
      <c r="K64" s="5"/>
      <c r="L64" s="6"/>
      <c r="M64" s="33"/>
    </row>
    <row r="65" spans="1:13">
      <c r="A65" s="104">
        <v>39</v>
      </c>
      <c r="B65" s="30" t="s">
        <v>102</v>
      </c>
      <c r="C65" s="30" t="s">
        <v>131</v>
      </c>
      <c r="D65" s="31" t="s">
        <v>267</v>
      </c>
      <c r="E65" s="31">
        <v>2</v>
      </c>
      <c r="F65" s="58">
        <v>6</v>
      </c>
      <c r="G65" s="33"/>
      <c r="H65" s="1"/>
      <c r="I65" s="35">
        <f t="shared" si="3"/>
        <v>0</v>
      </c>
      <c r="J65" s="33"/>
      <c r="K65" s="5"/>
      <c r="L65" s="6"/>
      <c r="M65" s="33"/>
    </row>
    <row r="66" spans="1:13">
      <c r="A66" s="104">
        <v>40</v>
      </c>
      <c r="B66" s="30" t="s">
        <v>102</v>
      </c>
      <c r="C66" s="30" t="s">
        <v>125</v>
      </c>
      <c r="D66" s="31" t="s">
        <v>267</v>
      </c>
      <c r="E66" s="31">
        <v>18</v>
      </c>
      <c r="F66" s="58">
        <v>12</v>
      </c>
      <c r="G66" s="33"/>
      <c r="H66" s="1"/>
      <c r="I66" s="35">
        <f t="shared" si="3"/>
        <v>0</v>
      </c>
      <c r="J66" s="33"/>
      <c r="K66" s="5"/>
      <c r="L66" s="6"/>
      <c r="M66" s="33"/>
    </row>
    <row r="67" spans="1:13">
      <c r="A67" s="104">
        <v>41</v>
      </c>
      <c r="B67" s="30" t="s">
        <v>102</v>
      </c>
      <c r="C67" s="30" t="s">
        <v>126</v>
      </c>
      <c r="D67" s="31" t="s">
        <v>267</v>
      </c>
      <c r="E67" s="31">
        <v>48</v>
      </c>
      <c r="F67" s="58">
        <v>8</v>
      </c>
      <c r="G67" s="33"/>
      <c r="H67" s="1"/>
      <c r="I67" s="35">
        <f t="shared" si="3"/>
        <v>0</v>
      </c>
      <c r="J67" s="33"/>
      <c r="K67" s="5"/>
      <c r="L67" s="6"/>
      <c r="M67" s="33"/>
    </row>
    <row r="68" spans="1:13">
      <c r="A68" s="104">
        <v>42</v>
      </c>
      <c r="B68" s="30" t="s">
        <v>102</v>
      </c>
      <c r="C68" s="30" t="s">
        <v>103</v>
      </c>
      <c r="D68" s="31" t="s">
        <v>267</v>
      </c>
      <c r="E68" s="31">
        <v>12</v>
      </c>
      <c r="F68" s="58">
        <v>2</v>
      </c>
      <c r="G68" s="33"/>
      <c r="H68" s="1"/>
      <c r="I68" s="35">
        <f t="shared" si="3"/>
        <v>0</v>
      </c>
      <c r="J68" s="33"/>
      <c r="K68" s="5"/>
      <c r="L68" s="6"/>
      <c r="M68" s="33"/>
    </row>
    <row r="69" spans="1:13">
      <c r="A69" s="104">
        <v>43</v>
      </c>
      <c r="B69" s="30" t="s">
        <v>102</v>
      </c>
      <c r="C69" s="30" t="s">
        <v>104</v>
      </c>
      <c r="D69" s="31" t="s">
        <v>255</v>
      </c>
      <c r="E69" s="31">
        <v>4</v>
      </c>
      <c r="F69" s="58">
        <v>12</v>
      </c>
      <c r="G69" s="33"/>
      <c r="H69" s="1"/>
      <c r="I69" s="35">
        <f t="shared" si="3"/>
        <v>0</v>
      </c>
      <c r="J69" s="33"/>
      <c r="K69" s="5"/>
      <c r="L69" s="6"/>
      <c r="M69" s="33"/>
    </row>
    <row r="70" spans="1:13">
      <c r="A70" s="104">
        <v>44</v>
      </c>
      <c r="B70" s="30" t="s">
        <v>102</v>
      </c>
      <c r="C70" s="30" t="s">
        <v>105</v>
      </c>
      <c r="D70" s="31" t="s">
        <v>255</v>
      </c>
      <c r="E70" s="31">
        <v>4</v>
      </c>
      <c r="F70" s="58">
        <v>12</v>
      </c>
      <c r="G70" s="33"/>
      <c r="H70" s="1"/>
      <c r="I70" s="35">
        <f t="shared" si="3"/>
        <v>0</v>
      </c>
      <c r="J70" s="33"/>
      <c r="K70" s="5"/>
      <c r="L70" s="6"/>
      <c r="M70" s="33"/>
    </row>
    <row r="71" spans="1:13">
      <c r="A71" s="104">
        <v>45</v>
      </c>
      <c r="B71" s="30" t="s">
        <v>102</v>
      </c>
      <c r="C71" s="30" t="s">
        <v>106</v>
      </c>
      <c r="D71" s="31" t="s">
        <v>267</v>
      </c>
      <c r="E71" s="31">
        <v>7</v>
      </c>
      <c r="F71" s="58">
        <v>8</v>
      </c>
      <c r="G71" s="33"/>
      <c r="H71" s="1"/>
      <c r="I71" s="35">
        <f t="shared" si="3"/>
        <v>0</v>
      </c>
      <c r="J71" s="33"/>
      <c r="K71" s="5"/>
      <c r="L71" s="6"/>
      <c r="M71" s="33"/>
    </row>
    <row r="72" spans="1:13">
      <c r="A72" s="104">
        <v>46</v>
      </c>
      <c r="B72" s="30" t="s">
        <v>102</v>
      </c>
      <c r="C72" s="30" t="s">
        <v>107</v>
      </c>
      <c r="D72" s="31" t="s">
        <v>267</v>
      </c>
      <c r="E72" s="31">
        <v>50</v>
      </c>
      <c r="F72" s="58">
        <v>5</v>
      </c>
      <c r="G72" s="33"/>
      <c r="H72" s="1"/>
      <c r="I72" s="35">
        <f t="shared" si="3"/>
        <v>0</v>
      </c>
      <c r="J72" s="33"/>
      <c r="K72" s="5"/>
      <c r="L72" s="6"/>
      <c r="M72" s="33"/>
    </row>
    <row r="73" spans="1:13" ht="15" thickBot="1">
      <c r="A73" s="104">
        <v>47</v>
      </c>
      <c r="B73" s="43" t="s">
        <v>102</v>
      </c>
      <c r="C73" s="43" t="s">
        <v>108</v>
      </c>
      <c r="D73" s="44" t="s">
        <v>267</v>
      </c>
      <c r="E73" s="44">
        <v>88</v>
      </c>
      <c r="F73" s="52">
        <v>6</v>
      </c>
      <c r="G73" s="46"/>
      <c r="H73" s="3"/>
      <c r="I73" s="35">
        <f t="shared" si="3"/>
        <v>0</v>
      </c>
      <c r="J73" s="46"/>
      <c r="K73" s="7"/>
      <c r="L73" s="8"/>
      <c r="M73" s="46"/>
    </row>
    <row r="74" spans="1:13" s="55" customFormat="1" ht="15" thickTop="1">
      <c r="A74" s="107"/>
      <c r="B74" s="10"/>
      <c r="C74" s="16" t="s">
        <v>150</v>
      </c>
      <c r="D74" s="4"/>
      <c r="E74" s="4"/>
      <c r="F74" s="53"/>
      <c r="G74" s="14"/>
      <c r="H74" s="54" t="s">
        <v>136</v>
      </c>
      <c r="I74" s="50">
        <f>SUM(I61:I73)</f>
        <v>0</v>
      </c>
      <c r="J74" s="14"/>
      <c r="K74" s="10"/>
      <c r="M74" s="14"/>
    </row>
    <row r="75" spans="1:13" s="55" customFormat="1">
      <c r="A75" s="107"/>
      <c r="B75" s="56"/>
      <c r="C75" s="56"/>
      <c r="D75" s="57"/>
      <c r="E75" s="57"/>
      <c r="F75" s="53"/>
      <c r="G75" s="14"/>
      <c r="H75" s="53"/>
      <c r="I75" s="51"/>
      <c r="J75" s="14"/>
      <c r="K75" s="10"/>
      <c r="M75" s="14"/>
    </row>
    <row r="76" spans="1:13" s="55" customFormat="1">
      <c r="A76" s="106" t="s">
        <v>2</v>
      </c>
      <c r="B76" s="56"/>
      <c r="C76" s="56"/>
      <c r="D76" s="57"/>
      <c r="E76" s="57"/>
      <c r="F76" s="53"/>
      <c r="G76" s="14"/>
      <c r="H76" s="49"/>
      <c r="I76" s="51"/>
      <c r="J76" s="14"/>
      <c r="K76" s="10"/>
      <c r="M76" s="14"/>
    </row>
    <row r="77" spans="1:13" s="55" customFormat="1" ht="27">
      <c r="A77" s="102" t="s">
        <v>61</v>
      </c>
      <c r="B77" s="18" t="s">
        <v>64</v>
      </c>
      <c r="C77" s="19" t="s">
        <v>62</v>
      </c>
      <c r="D77" s="20" t="s">
        <v>262</v>
      </c>
      <c r="E77" s="20" t="s">
        <v>254</v>
      </c>
      <c r="F77" s="20" t="s">
        <v>304</v>
      </c>
      <c r="G77" s="21"/>
      <c r="H77" s="116" t="s">
        <v>305</v>
      </c>
      <c r="I77" s="23" t="s">
        <v>133</v>
      </c>
      <c r="J77" s="21"/>
      <c r="K77" s="22" t="s">
        <v>148</v>
      </c>
      <c r="L77" s="22" t="s">
        <v>149</v>
      </c>
      <c r="M77" s="21"/>
    </row>
    <row r="78" spans="1:13" ht="13.8">
      <c r="A78" s="103"/>
      <c r="B78" s="24"/>
      <c r="C78" s="18" t="s">
        <v>2</v>
      </c>
      <c r="D78" s="25"/>
      <c r="E78" s="25"/>
      <c r="F78" s="26"/>
      <c r="G78" s="27"/>
      <c r="H78" s="28"/>
      <c r="I78" s="29"/>
      <c r="J78" s="27"/>
      <c r="K78" s="29"/>
      <c r="L78" s="29"/>
      <c r="M78" s="27"/>
    </row>
    <row r="79" spans="1:13">
      <c r="A79" s="104">
        <v>48</v>
      </c>
      <c r="B79" s="30" t="s">
        <v>3</v>
      </c>
      <c r="C79" s="30" t="s">
        <v>4</v>
      </c>
      <c r="D79" s="31" t="s">
        <v>263</v>
      </c>
      <c r="E79" s="31">
        <v>1</v>
      </c>
      <c r="F79" s="58">
        <v>3</v>
      </c>
      <c r="G79" s="33"/>
      <c r="H79" s="2"/>
      <c r="I79" s="35">
        <f>E79*F79*H79</f>
        <v>0</v>
      </c>
      <c r="J79" s="33"/>
      <c r="K79" s="36"/>
      <c r="L79" s="37"/>
      <c r="M79" s="33"/>
    </row>
    <row r="80" spans="1:13">
      <c r="A80" s="101"/>
      <c r="B80" s="10"/>
      <c r="C80" s="16" t="s">
        <v>150</v>
      </c>
      <c r="D80" s="48"/>
      <c r="E80" s="48"/>
      <c r="F80" s="53"/>
      <c r="G80" s="14"/>
      <c r="H80" s="54" t="s">
        <v>137</v>
      </c>
      <c r="I80" s="50">
        <f>SUM(I79:I79)</f>
        <v>0</v>
      </c>
      <c r="J80" s="14"/>
      <c r="K80" s="60"/>
      <c r="L80" s="55"/>
      <c r="M80" s="14"/>
    </row>
    <row r="81" spans="1:13" s="55" customFormat="1">
      <c r="A81" s="107"/>
      <c r="B81" s="56"/>
      <c r="C81" s="56"/>
      <c r="D81" s="57"/>
      <c r="E81" s="57"/>
      <c r="F81" s="53"/>
      <c r="G81" s="14"/>
      <c r="H81" s="54"/>
      <c r="I81" s="51"/>
      <c r="J81" s="14"/>
      <c r="K81" s="62"/>
      <c r="L81" s="63"/>
      <c r="M81" s="14"/>
    </row>
    <row r="82" spans="1:13" s="55" customFormat="1">
      <c r="A82" s="115" t="s">
        <v>5</v>
      </c>
      <c r="B82" s="56"/>
      <c r="C82" s="56"/>
      <c r="D82" s="57"/>
      <c r="E82" s="57"/>
      <c r="F82" s="53"/>
      <c r="G82" s="14"/>
      <c r="H82" s="54"/>
      <c r="I82" s="51"/>
      <c r="J82" s="14"/>
      <c r="K82" s="62"/>
      <c r="L82" s="63"/>
      <c r="M82" s="14"/>
    </row>
    <row r="83" spans="1:13" ht="27">
      <c r="A83" s="102" t="s">
        <v>61</v>
      </c>
      <c r="B83" s="18" t="s">
        <v>64</v>
      </c>
      <c r="C83" s="19" t="s">
        <v>62</v>
      </c>
      <c r="D83" s="20" t="s">
        <v>262</v>
      </c>
      <c r="E83" s="20" t="s">
        <v>254</v>
      </c>
      <c r="F83" s="20" t="s">
        <v>304</v>
      </c>
      <c r="G83" s="21"/>
      <c r="H83" s="116" t="s">
        <v>305</v>
      </c>
      <c r="I83" s="23" t="s">
        <v>133</v>
      </c>
      <c r="J83" s="21"/>
      <c r="K83" s="22" t="s">
        <v>148</v>
      </c>
      <c r="L83" s="22" t="s">
        <v>149</v>
      </c>
      <c r="M83" s="21"/>
    </row>
    <row r="84" spans="1:13" ht="13.8">
      <c r="A84" s="103"/>
      <c r="B84" s="24"/>
      <c r="C84" s="18" t="s">
        <v>5</v>
      </c>
      <c r="D84" s="25"/>
      <c r="E84" s="25"/>
      <c r="F84" s="26"/>
      <c r="G84" s="27"/>
      <c r="H84" s="28"/>
      <c r="I84" s="29"/>
      <c r="J84" s="27"/>
      <c r="K84" s="29"/>
      <c r="L84" s="29"/>
      <c r="M84" s="27"/>
    </row>
    <row r="85" spans="1:13">
      <c r="A85" s="104">
        <v>49</v>
      </c>
      <c r="B85" s="30" t="s">
        <v>6</v>
      </c>
      <c r="C85" s="30" t="s">
        <v>7</v>
      </c>
      <c r="D85" s="31">
        <v>24</v>
      </c>
      <c r="E85" s="31">
        <v>12</v>
      </c>
      <c r="F85" s="58">
        <v>5</v>
      </c>
      <c r="G85" s="33"/>
      <c r="H85" s="34"/>
      <c r="I85" s="35">
        <f t="shared" ref="I85:I91" si="4">E85*F85*H85</f>
        <v>0</v>
      </c>
      <c r="J85" s="33"/>
      <c r="K85" s="5"/>
      <c r="L85" s="6"/>
      <c r="M85" s="33"/>
    </row>
    <row r="86" spans="1:13">
      <c r="A86" s="104">
        <v>50</v>
      </c>
      <c r="B86" s="30" t="s">
        <v>6</v>
      </c>
      <c r="C86" s="30" t="s">
        <v>8</v>
      </c>
      <c r="D86" s="31">
        <v>12</v>
      </c>
      <c r="E86" s="31">
        <v>8</v>
      </c>
      <c r="F86" s="58">
        <v>20</v>
      </c>
      <c r="G86" s="33"/>
      <c r="H86" s="38"/>
      <c r="I86" s="35">
        <f t="shared" si="4"/>
        <v>0</v>
      </c>
      <c r="J86" s="33"/>
      <c r="K86" s="5"/>
      <c r="L86" s="6"/>
      <c r="M86" s="33"/>
    </row>
    <row r="87" spans="1:13">
      <c r="A87" s="104">
        <v>51</v>
      </c>
      <c r="B87" s="30" t="s">
        <v>6</v>
      </c>
      <c r="C87" s="30" t="s">
        <v>9</v>
      </c>
      <c r="D87" s="31" t="s">
        <v>266</v>
      </c>
      <c r="E87" s="31">
        <v>8</v>
      </c>
      <c r="F87" s="58">
        <v>80</v>
      </c>
      <c r="G87" s="33"/>
      <c r="H87" s="38"/>
      <c r="I87" s="35">
        <f t="shared" si="4"/>
        <v>0</v>
      </c>
      <c r="J87" s="33"/>
      <c r="K87" s="5"/>
      <c r="L87" s="6"/>
      <c r="M87" s="33"/>
    </row>
    <row r="88" spans="1:13">
      <c r="A88" s="104">
        <v>52</v>
      </c>
      <c r="B88" s="30" t="s">
        <v>6</v>
      </c>
      <c r="C88" s="30" t="s">
        <v>10</v>
      </c>
      <c r="D88" s="31" t="s">
        <v>265</v>
      </c>
      <c r="E88" s="31">
        <v>6</v>
      </c>
      <c r="F88" s="58">
        <v>4</v>
      </c>
      <c r="G88" s="33"/>
      <c r="H88" s="38"/>
      <c r="I88" s="35">
        <f t="shared" si="4"/>
        <v>0</v>
      </c>
      <c r="J88" s="33"/>
      <c r="K88" s="5"/>
      <c r="L88" s="6"/>
      <c r="M88" s="33"/>
    </row>
    <row r="89" spans="1:13">
      <c r="A89" s="104">
        <v>53</v>
      </c>
      <c r="B89" s="30" t="s">
        <v>6</v>
      </c>
      <c r="C89" s="30" t="s">
        <v>11</v>
      </c>
      <c r="D89" s="31" t="s">
        <v>265</v>
      </c>
      <c r="E89" s="31">
        <v>4</v>
      </c>
      <c r="F89" s="58">
        <v>25</v>
      </c>
      <c r="G89" s="33"/>
      <c r="H89" s="38"/>
      <c r="I89" s="35">
        <f t="shared" si="4"/>
        <v>0</v>
      </c>
      <c r="J89" s="33"/>
      <c r="K89" s="5"/>
      <c r="L89" s="6"/>
      <c r="M89" s="33"/>
    </row>
    <row r="90" spans="1:13">
      <c r="A90" s="104">
        <v>54</v>
      </c>
      <c r="B90" s="30" t="s">
        <v>6</v>
      </c>
      <c r="C90" s="30" t="s">
        <v>109</v>
      </c>
      <c r="D90" s="31" t="s">
        <v>264</v>
      </c>
      <c r="E90" s="31">
        <v>2</v>
      </c>
      <c r="F90" s="58">
        <v>3</v>
      </c>
      <c r="G90" s="33"/>
      <c r="H90" s="38"/>
      <c r="I90" s="35">
        <f t="shared" si="4"/>
        <v>0</v>
      </c>
      <c r="J90" s="33"/>
      <c r="K90" s="5"/>
      <c r="L90" s="6"/>
      <c r="M90" s="33"/>
    </row>
    <row r="91" spans="1:13">
      <c r="A91" s="104">
        <v>55</v>
      </c>
      <c r="B91" s="30" t="s">
        <v>6</v>
      </c>
      <c r="C91" s="30" t="s">
        <v>12</v>
      </c>
      <c r="D91" s="31" t="s">
        <v>267</v>
      </c>
      <c r="E91" s="31">
        <v>72</v>
      </c>
      <c r="F91" s="58">
        <v>70</v>
      </c>
      <c r="G91" s="33"/>
      <c r="H91" s="34"/>
      <c r="I91" s="35">
        <f t="shared" si="4"/>
        <v>0</v>
      </c>
      <c r="J91" s="33"/>
      <c r="K91" s="5"/>
      <c r="L91" s="6"/>
      <c r="M91" s="33"/>
    </row>
    <row r="92" spans="1:13">
      <c r="A92" s="101"/>
      <c r="B92" s="10"/>
      <c r="C92" s="16" t="s">
        <v>150</v>
      </c>
      <c r="D92" s="4"/>
      <c r="E92" s="4"/>
      <c r="F92" s="53"/>
      <c r="G92" s="14"/>
      <c r="H92" s="54" t="s">
        <v>138</v>
      </c>
      <c r="I92" s="50">
        <f>SUM(I85:I91)</f>
        <v>0</v>
      </c>
      <c r="J92" s="14"/>
      <c r="K92" s="60"/>
      <c r="L92" s="55"/>
      <c r="M92" s="14"/>
    </row>
    <row r="93" spans="1:13" s="55" customFormat="1">
      <c r="A93" s="107"/>
      <c r="B93" s="56"/>
      <c r="C93" s="56"/>
      <c r="D93" s="57"/>
      <c r="E93" s="57"/>
      <c r="F93" s="53"/>
      <c r="G93" s="14"/>
      <c r="H93" s="54"/>
      <c r="I93" s="51"/>
      <c r="J93" s="14"/>
      <c r="K93" s="60"/>
      <c r="M93" s="14"/>
    </row>
    <row r="94" spans="1:13">
      <c r="A94" s="114" t="s">
        <v>13</v>
      </c>
      <c r="B94" s="15"/>
      <c r="C94" s="15"/>
      <c r="D94" s="16"/>
      <c r="E94" s="16"/>
      <c r="F94" s="53"/>
      <c r="G94" s="14"/>
      <c r="H94" s="49"/>
      <c r="I94" s="51"/>
      <c r="J94" s="14"/>
      <c r="M94" s="14"/>
    </row>
    <row r="95" spans="1:13" ht="27">
      <c r="A95" s="102" t="s">
        <v>61</v>
      </c>
      <c r="B95" s="18" t="s">
        <v>64</v>
      </c>
      <c r="C95" s="19" t="s">
        <v>62</v>
      </c>
      <c r="D95" s="20" t="s">
        <v>262</v>
      </c>
      <c r="E95" s="20" t="s">
        <v>254</v>
      </c>
      <c r="F95" s="20" t="s">
        <v>304</v>
      </c>
      <c r="G95" s="21"/>
      <c r="H95" s="116" t="s">
        <v>305</v>
      </c>
      <c r="I95" s="23" t="s">
        <v>133</v>
      </c>
      <c r="J95" s="21"/>
      <c r="K95" s="22" t="s">
        <v>148</v>
      </c>
      <c r="L95" s="22" t="s">
        <v>149</v>
      </c>
      <c r="M95" s="21"/>
    </row>
    <row r="96" spans="1:13" ht="13.8">
      <c r="A96" s="103"/>
      <c r="B96" s="24"/>
      <c r="C96" s="18" t="s">
        <v>13</v>
      </c>
      <c r="D96" s="25"/>
      <c r="E96" s="25"/>
      <c r="F96" s="26"/>
      <c r="G96" s="27"/>
      <c r="H96" s="28"/>
      <c r="I96" s="29"/>
      <c r="J96" s="27"/>
      <c r="K96" s="29"/>
      <c r="L96" s="29"/>
      <c r="M96" s="27"/>
    </row>
    <row r="97" spans="1:16">
      <c r="A97" s="104">
        <v>56</v>
      </c>
      <c r="B97" s="30" t="s">
        <v>73</v>
      </c>
      <c r="C97" s="30" t="s">
        <v>15</v>
      </c>
      <c r="D97" s="31" t="s">
        <v>261</v>
      </c>
      <c r="E97" s="31">
        <v>3</v>
      </c>
      <c r="F97" s="58">
        <v>5</v>
      </c>
      <c r="G97" s="33"/>
      <c r="H97" s="140"/>
      <c r="I97" s="141">
        <f t="shared" ref="I97:I138" si="5">E97*F97*H97</f>
        <v>0</v>
      </c>
      <c r="J97" s="33"/>
      <c r="K97" s="5"/>
      <c r="L97" s="6"/>
      <c r="M97" s="33"/>
    </row>
    <row r="98" spans="1:16">
      <c r="A98" s="104">
        <v>57</v>
      </c>
      <c r="B98" s="30" t="s">
        <v>6</v>
      </c>
      <c r="C98" s="30" t="s">
        <v>16</v>
      </c>
      <c r="D98" s="64" t="s">
        <v>255</v>
      </c>
      <c r="E98" s="31">
        <v>6</v>
      </c>
      <c r="F98" s="58">
        <v>20</v>
      </c>
      <c r="G98" s="33"/>
      <c r="H98" s="140"/>
      <c r="I98" s="141">
        <f t="shared" si="5"/>
        <v>0</v>
      </c>
      <c r="J98" s="41"/>
      <c r="K98" s="5"/>
      <c r="L98" s="6"/>
      <c r="M98" s="41"/>
    </row>
    <row r="99" spans="1:16">
      <c r="A99" s="104">
        <v>58</v>
      </c>
      <c r="B99" s="30" t="s">
        <v>6</v>
      </c>
      <c r="C99" s="30" t="s">
        <v>17</v>
      </c>
      <c r="D99" s="31" t="s">
        <v>258</v>
      </c>
      <c r="E99" s="31">
        <v>1</v>
      </c>
      <c r="F99" s="58">
        <v>15</v>
      </c>
      <c r="G99" s="33"/>
      <c r="H99" s="140"/>
      <c r="I99" s="141">
        <f t="shared" si="5"/>
        <v>0</v>
      </c>
      <c r="J99" s="33"/>
      <c r="K99" s="5"/>
      <c r="L99" s="6"/>
      <c r="M99" s="33"/>
    </row>
    <row r="100" spans="1:16">
      <c r="A100" s="104">
        <v>59</v>
      </c>
      <c r="B100" s="30" t="s">
        <v>6</v>
      </c>
      <c r="C100" s="30" t="s">
        <v>19</v>
      </c>
      <c r="D100" s="31" t="s">
        <v>258</v>
      </c>
      <c r="E100" s="31">
        <v>1</v>
      </c>
      <c r="F100" s="58">
        <v>5</v>
      </c>
      <c r="G100" s="33"/>
      <c r="H100" s="140"/>
      <c r="I100" s="141">
        <f t="shared" si="5"/>
        <v>0</v>
      </c>
      <c r="J100" s="33"/>
      <c r="K100" s="5"/>
      <c r="L100" s="6"/>
      <c r="M100" s="33"/>
    </row>
    <row r="101" spans="1:16">
      <c r="A101" s="104">
        <v>60</v>
      </c>
      <c r="B101" s="30" t="s">
        <v>6</v>
      </c>
      <c r="C101" s="30" t="s">
        <v>20</v>
      </c>
      <c r="D101" s="31" t="s">
        <v>258</v>
      </c>
      <c r="E101" s="31">
        <v>1</v>
      </c>
      <c r="F101" s="58">
        <v>15</v>
      </c>
      <c r="G101" s="33"/>
      <c r="H101" s="140"/>
      <c r="I101" s="141">
        <f t="shared" si="5"/>
        <v>0</v>
      </c>
      <c r="J101" s="33"/>
      <c r="K101" s="5"/>
      <c r="L101" s="6"/>
      <c r="M101" s="33"/>
    </row>
    <row r="102" spans="1:16">
      <c r="A102" s="104">
        <v>61</v>
      </c>
      <c r="B102" s="30" t="s">
        <v>6</v>
      </c>
      <c r="C102" s="30" t="s">
        <v>110</v>
      </c>
      <c r="D102" s="31" t="s">
        <v>268</v>
      </c>
      <c r="E102" s="31">
        <v>200</v>
      </c>
      <c r="F102" s="58">
        <v>5</v>
      </c>
      <c r="G102" s="33"/>
      <c r="H102" s="140"/>
      <c r="I102" s="141">
        <f t="shared" si="5"/>
        <v>0</v>
      </c>
      <c r="J102" s="33"/>
      <c r="K102" s="5"/>
      <c r="L102" s="6"/>
      <c r="M102" s="33"/>
    </row>
    <row r="103" spans="1:16">
      <c r="A103" s="104">
        <v>62</v>
      </c>
      <c r="B103" s="30" t="s">
        <v>6</v>
      </c>
      <c r="C103" s="30" t="s">
        <v>21</v>
      </c>
      <c r="D103" s="31" t="s">
        <v>269</v>
      </c>
      <c r="E103" s="31">
        <v>1</v>
      </c>
      <c r="F103" s="58">
        <v>4</v>
      </c>
      <c r="G103" s="33"/>
      <c r="H103" s="140"/>
      <c r="I103" s="141">
        <f>E103*F103*H103</f>
        <v>0</v>
      </c>
      <c r="J103" s="33"/>
      <c r="K103" s="5"/>
      <c r="L103" s="6"/>
      <c r="M103" s="33"/>
    </row>
    <row r="104" spans="1:16">
      <c r="A104" s="104">
        <v>63</v>
      </c>
      <c r="B104" s="30" t="s">
        <v>6</v>
      </c>
      <c r="C104" s="30" t="s">
        <v>22</v>
      </c>
      <c r="D104" s="31" t="s">
        <v>270</v>
      </c>
      <c r="E104" s="31">
        <v>6</v>
      </c>
      <c r="F104" s="58">
        <v>5</v>
      </c>
      <c r="G104" s="33"/>
      <c r="H104" s="140"/>
      <c r="I104" s="141">
        <f t="shared" si="5"/>
        <v>0</v>
      </c>
      <c r="J104" s="33"/>
      <c r="K104" s="5"/>
      <c r="L104" s="6"/>
      <c r="M104" s="33"/>
    </row>
    <row r="105" spans="1:16">
      <c r="A105" s="104">
        <v>64</v>
      </c>
      <c r="B105" s="30" t="s">
        <v>6</v>
      </c>
      <c r="C105" s="30" t="s">
        <v>23</v>
      </c>
      <c r="D105" s="31" t="s">
        <v>266</v>
      </c>
      <c r="E105" s="31">
        <v>12</v>
      </c>
      <c r="F105" s="58">
        <v>5</v>
      </c>
      <c r="G105" s="33"/>
      <c r="H105" s="140"/>
      <c r="I105" s="141">
        <f t="shared" si="5"/>
        <v>0</v>
      </c>
      <c r="J105" s="33"/>
      <c r="K105" s="5"/>
      <c r="L105" s="6"/>
      <c r="M105" s="33"/>
    </row>
    <row r="106" spans="1:16">
      <c r="A106" s="104">
        <v>65</v>
      </c>
      <c r="B106" s="30" t="s">
        <v>6</v>
      </c>
      <c r="C106" s="30" t="s">
        <v>24</v>
      </c>
      <c r="D106" s="31" t="s">
        <v>266</v>
      </c>
      <c r="E106" s="31">
        <v>12</v>
      </c>
      <c r="F106" s="58">
        <v>4</v>
      </c>
      <c r="G106" s="33"/>
      <c r="H106" s="140"/>
      <c r="I106" s="141">
        <f t="shared" si="5"/>
        <v>0</v>
      </c>
      <c r="J106" s="33"/>
      <c r="K106" s="5"/>
      <c r="L106" s="6"/>
      <c r="M106" s="33"/>
    </row>
    <row r="107" spans="1:16">
      <c r="A107" s="104">
        <v>66</v>
      </c>
      <c r="B107" s="30" t="s">
        <v>6</v>
      </c>
      <c r="C107" s="30" t="s">
        <v>164</v>
      </c>
      <c r="D107" s="31" t="s">
        <v>271</v>
      </c>
      <c r="E107" s="31">
        <v>6</v>
      </c>
      <c r="F107" s="58">
        <v>28</v>
      </c>
      <c r="G107" s="33"/>
      <c r="H107" s="140"/>
      <c r="I107" s="141">
        <f t="shared" si="5"/>
        <v>0</v>
      </c>
      <c r="J107" s="33"/>
      <c r="K107" s="5"/>
      <c r="L107" s="6"/>
      <c r="M107" s="33"/>
    </row>
    <row r="108" spans="1:16">
      <c r="A108" s="104">
        <v>67</v>
      </c>
      <c r="B108" s="30" t="s">
        <v>6</v>
      </c>
      <c r="C108" s="30" t="s">
        <v>165</v>
      </c>
      <c r="D108" s="31" t="s">
        <v>271</v>
      </c>
      <c r="E108" s="31">
        <v>6</v>
      </c>
      <c r="F108" s="58">
        <v>10</v>
      </c>
      <c r="G108" s="33"/>
      <c r="H108" s="140"/>
      <c r="I108" s="141">
        <f t="shared" si="5"/>
        <v>0</v>
      </c>
      <c r="J108" s="33"/>
      <c r="K108" s="5"/>
      <c r="L108" s="6"/>
      <c r="M108" s="33"/>
    </row>
    <row r="109" spans="1:16" s="10" customFormat="1">
      <c r="A109" s="104">
        <v>68</v>
      </c>
      <c r="B109" s="30" t="s">
        <v>6</v>
      </c>
      <c r="C109" s="30" t="s">
        <v>166</v>
      </c>
      <c r="D109" s="31" t="s">
        <v>266</v>
      </c>
      <c r="E109" s="31">
        <v>2</v>
      </c>
      <c r="F109" s="58">
        <v>9</v>
      </c>
      <c r="G109" s="33"/>
      <c r="H109" s="140"/>
      <c r="I109" s="141">
        <f t="shared" si="5"/>
        <v>0</v>
      </c>
      <c r="J109" s="33"/>
      <c r="K109" s="5"/>
      <c r="L109" s="6"/>
      <c r="M109" s="33"/>
      <c r="N109" s="11"/>
      <c r="O109" s="11"/>
      <c r="P109" s="11"/>
    </row>
    <row r="110" spans="1:16" s="10" customFormat="1">
      <c r="A110" s="104">
        <v>69</v>
      </c>
      <c r="B110" s="30" t="s">
        <v>6</v>
      </c>
      <c r="C110" s="30" t="s">
        <v>167</v>
      </c>
      <c r="D110" s="31" t="s">
        <v>272</v>
      </c>
      <c r="E110" s="31">
        <v>6</v>
      </c>
      <c r="F110" s="58">
        <v>13</v>
      </c>
      <c r="G110" s="33"/>
      <c r="H110" s="140"/>
      <c r="I110" s="141">
        <f t="shared" si="5"/>
        <v>0</v>
      </c>
      <c r="J110" s="33"/>
      <c r="K110" s="5"/>
      <c r="L110" s="6"/>
      <c r="M110" s="33"/>
      <c r="N110" s="11"/>
      <c r="O110" s="11"/>
      <c r="P110" s="11"/>
    </row>
    <row r="111" spans="1:16" s="10" customFormat="1" ht="15" customHeight="1">
      <c r="A111" s="104">
        <v>70</v>
      </c>
      <c r="B111" s="30" t="s">
        <v>6</v>
      </c>
      <c r="C111" s="30" t="s">
        <v>25</v>
      </c>
      <c r="D111" s="31" t="s">
        <v>258</v>
      </c>
      <c r="E111" s="31">
        <v>6</v>
      </c>
      <c r="F111" s="58">
        <v>10</v>
      </c>
      <c r="G111" s="33"/>
      <c r="H111" s="140"/>
      <c r="I111" s="141">
        <f t="shared" si="5"/>
        <v>0</v>
      </c>
      <c r="J111" s="33"/>
      <c r="K111" s="5"/>
      <c r="L111" s="6"/>
      <c r="M111" s="33"/>
      <c r="N111" s="11"/>
      <c r="O111" s="11"/>
      <c r="P111" s="11"/>
    </row>
    <row r="112" spans="1:16" s="10" customFormat="1">
      <c r="A112" s="104">
        <v>71</v>
      </c>
      <c r="B112" s="30" t="s">
        <v>6</v>
      </c>
      <c r="C112" s="30" t="s">
        <v>111</v>
      </c>
      <c r="D112" s="31" t="s">
        <v>258</v>
      </c>
      <c r="E112" s="31">
        <v>6</v>
      </c>
      <c r="F112" s="58">
        <v>10</v>
      </c>
      <c r="G112" s="33"/>
      <c r="H112" s="140"/>
      <c r="I112" s="141">
        <f t="shared" si="5"/>
        <v>0</v>
      </c>
      <c r="J112" s="33"/>
      <c r="K112" s="5"/>
      <c r="L112" s="6"/>
      <c r="M112" s="33"/>
      <c r="N112" s="11"/>
      <c r="O112" s="11"/>
      <c r="P112" s="11"/>
    </row>
    <row r="113" spans="1:16" s="10" customFormat="1">
      <c r="A113" s="104">
        <v>72</v>
      </c>
      <c r="B113" s="30" t="s">
        <v>6</v>
      </c>
      <c r="C113" s="30" t="s">
        <v>26</v>
      </c>
      <c r="D113" s="31" t="s">
        <v>258</v>
      </c>
      <c r="E113" s="31">
        <v>6</v>
      </c>
      <c r="F113" s="58">
        <v>8</v>
      </c>
      <c r="G113" s="33"/>
      <c r="H113" s="140"/>
      <c r="I113" s="141">
        <f t="shared" si="5"/>
        <v>0</v>
      </c>
      <c r="J113" s="33"/>
      <c r="K113" s="5"/>
      <c r="L113" s="6"/>
      <c r="M113" s="33"/>
      <c r="N113" s="11"/>
      <c r="O113" s="11"/>
      <c r="P113" s="11"/>
    </row>
    <row r="114" spans="1:16" s="10" customFormat="1">
      <c r="A114" s="104">
        <v>73</v>
      </c>
      <c r="B114" s="30" t="s">
        <v>6</v>
      </c>
      <c r="C114" s="30" t="s">
        <v>27</v>
      </c>
      <c r="D114" s="31" t="s">
        <v>273</v>
      </c>
      <c r="E114" s="31">
        <v>12</v>
      </c>
      <c r="F114" s="58">
        <v>4</v>
      </c>
      <c r="G114" s="33"/>
      <c r="H114" s="140"/>
      <c r="I114" s="141">
        <f t="shared" si="5"/>
        <v>0</v>
      </c>
      <c r="J114" s="33"/>
      <c r="K114" s="5"/>
      <c r="L114" s="6"/>
      <c r="M114" s="33"/>
      <c r="N114" s="11"/>
      <c r="O114" s="11"/>
      <c r="P114" s="11"/>
    </row>
    <row r="115" spans="1:16" s="10" customFormat="1">
      <c r="A115" s="104">
        <v>74</v>
      </c>
      <c r="B115" s="30" t="s">
        <v>14</v>
      </c>
      <c r="C115" s="30" t="s">
        <v>28</v>
      </c>
      <c r="D115" s="31" t="s">
        <v>274</v>
      </c>
      <c r="E115" s="31">
        <v>12</v>
      </c>
      <c r="F115" s="58">
        <v>3</v>
      </c>
      <c r="G115" s="33"/>
      <c r="H115" s="140"/>
      <c r="I115" s="141">
        <f t="shared" si="5"/>
        <v>0</v>
      </c>
      <c r="J115" s="33"/>
      <c r="K115" s="5"/>
      <c r="L115" s="6"/>
      <c r="M115" s="33"/>
      <c r="N115" s="11"/>
      <c r="O115" s="11"/>
      <c r="P115" s="11"/>
    </row>
    <row r="116" spans="1:16" s="10" customFormat="1">
      <c r="A116" s="104">
        <v>75</v>
      </c>
      <c r="B116" s="30" t="s">
        <v>6</v>
      </c>
      <c r="C116" s="30" t="s">
        <v>29</v>
      </c>
      <c r="D116" s="31" t="s">
        <v>255</v>
      </c>
      <c r="E116" s="31">
        <v>2</v>
      </c>
      <c r="F116" s="58">
        <v>6</v>
      </c>
      <c r="G116" s="33"/>
      <c r="H116" s="140"/>
      <c r="I116" s="141">
        <f t="shared" si="5"/>
        <v>0</v>
      </c>
      <c r="J116" s="41"/>
      <c r="K116" s="5"/>
      <c r="L116" s="6"/>
      <c r="M116" s="41"/>
      <c r="N116" s="11"/>
      <c r="O116" s="11"/>
      <c r="P116" s="11"/>
    </row>
    <row r="117" spans="1:16" s="10" customFormat="1">
      <c r="A117" s="104">
        <v>76</v>
      </c>
      <c r="B117" s="30" t="s">
        <v>6</v>
      </c>
      <c r="C117" s="30" t="s">
        <v>30</v>
      </c>
      <c r="D117" s="31" t="s">
        <v>153</v>
      </c>
      <c r="E117" s="31">
        <v>1</v>
      </c>
      <c r="F117" s="58">
        <v>4</v>
      </c>
      <c r="G117" s="33"/>
      <c r="H117" s="140"/>
      <c r="I117" s="141">
        <f t="shared" si="5"/>
        <v>0</v>
      </c>
      <c r="J117" s="33"/>
      <c r="K117" s="5"/>
      <c r="L117" s="6"/>
      <c r="M117" s="33"/>
      <c r="N117" s="11"/>
      <c r="O117" s="11"/>
      <c r="P117" s="11"/>
    </row>
    <row r="118" spans="1:16" s="10" customFormat="1">
      <c r="A118" s="104">
        <v>77</v>
      </c>
      <c r="B118" s="30" t="s">
        <v>6</v>
      </c>
      <c r="C118" s="30" t="s">
        <v>31</v>
      </c>
      <c r="D118" s="31" t="s">
        <v>153</v>
      </c>
      <c r="E118" s="31">
        <v>1</v>
      </c>
      <c r="F118" s="58">
        <v>7</v>
      </c>
      <c r="G118" s="33"/>
      <c r="H118" s="140"/>
      <c r="I118" s="141">
        <f t="shared" si="5"/>
        <v>0</v>
      </c>
      <c r="J118" s="33"/>
      <c r="K118" s="5"/>
      <c r="L118" s="6"/>
      <c r="M118" s="33"/>
      <c r="N118" s="11"/>
      <c r="O118" s="11"/>
      <c r="P118" s="11"/>
    </row>
    <row r="119" spans="1:16" s="10" customFormat="1">
      <c r="A119" s="104">
        <v>78</v>
      </c>
      <c r="B119" s="30" t="s">
        <v>6</v>
      </c>
      <c r="C119" s="30" t="s">
        <v>192</v>
      </c>
      <c r="D119" s="64" t="s">
        <v>153</v>
      </c>
      <c r="E119" s="31">
        <v>1</v>
      </c>
      <c r="F119" s="58">
        <v>4</v>
      </c>
      <c r="G119" s="33"/>
      <c r="H119" s="140"/>
      <c r="I119" s="141">
        <f t="shared" si="5"/>
        <v>0</v>
      </c>
      <c r="J119" s="41"/>
      <c r="K119" s="5"/>
      <c r="L119" s="6"/>
      <c r="M119" s="41"/>
      <c r="N119" s="11"/>
      <c r="O119" s="11"/>
      <c r="P119" s="11"/>
    </row>
    <row r="120" spans="1:16" s="10" customFormat="1">
      <c r="A120" s="104">
        <v>79</v>
      </c>
      <c r="B120" s="30" t="s">
        <v>6</v>
      </c>
      <c r="C120" s="30" t="s">
        <v>115</v>
      </c>
      <c r="D120" s="31" t="s">
        <v>275</v>
      </c>
      <c r="E120" s="31">
        <v>6</v>
      </c>
      <c r="F120" s="58">
        <v>15</v>
      </c>
      <c r="G120" s="33"/>
      <c r="H120" s="140"/>
      <c r="I120" s="141">
        <f t="shared" si="5"/>
        <v>0</v>
      </c>
      <c r="J120" s="33"/>
      <c r="K120" s="5"/>
      <c r="L120" s="6"/>
      <c r="M120" s="33"/>
      <c r="N120" s="11"/>
      <c r="O120" s="11"/>
      <c r="P120" s="11"/>
    </row>
    <row r="121" spans="1:16" s="10" customFormat="1">
      <c r="A121" s="104">
        <v>80</v>
      </c>
      <c r="B121" s="30" t="s">
        <v>6</v>
      </c>
      <c r="C121" s="30" t="s">
        <v>193</v>
      </c>
      <c r="D121" s="31" t="s">
        <v>276</v>
      </c>
      <c r="E121" s="31">
        <v>24</v>
      </c>
      <c r="F121" s="58">
        <v>5</v>
      </c>
      <c r="G121" s="33"/>
      <c r="H121" s="140"/>
      <c r="I121" s="141">
        <f t="shared" si="5"/>
        <v>0</v>
      </c>
      <c r="J121" s="33"/>
      <c r="K121" s="5"/>
      <c r="L121" s="6"/>
      <c r="M121" s="33"/>
      <c r="N121" s="11"/>
      <c r="O121" s="11"/>
      <c r="P121" s="11"/>
    </row>
    <row r="122" spans="1:16" s="10" customFormat="1">
      <c r="A122" s="104">
        <v>81</v>
      </c>
      <c r="B122" s="30" t="s">
        <v>14</v>
      </c>
      <c r="C122" s="30" t="s">
        <v>112</v>
      </c>
      <c r="D122" s="31" t="s">
        <v>277</v>
      </c>
      <c r="E122" s="31">
        <v>8</v>
      </c>
      <c r="F122" s="58">
        <v>6</v>
      </c>
      <c r="G122" s="33"/>
      <c r="H122" s="140"/>
      <c r="I122" s="141">
        <f t="shared" si="5"/>
        <v>0</v>
      </c>
      <c r="J122" s="33"/>
      <c r="K122" s="5"/>
      <c r="L122" s="6"/>
      <c r="M122" s="33"/>
      <c r="N122" s="11"/>
      <c r="O122" s="11"/>
      <c r="P122" s="11"/>
    </row>
    <row r="123" spans="1:16" s="10" customFormat="1">
      <c r="A123" s="104">
        <v>82</v>
      </c>
      <c r="B123" s="30" t="s">
        <v>6</v>
      </c>
      <c r="C123" s="30" t="s">
        <v>32</v>
      </c>
      <c r="D123" s="31" t="s">
        <v>269</v>
      </c>
      <c r="E123" s="31">
        <v>1</v>
      </c>
      <c r="F123" s="58">
        <v>17</v>
      </c>
      <c r="G123" s="33"/>
      <c r="H123" s="140"/>
      <c r="I123" s="141">
        <f t="shared" si="5"/>
        <v>0</v>
      </c>
      <c r="J123" s="33"/>
      <c r="K123" s="5"/>
      <c r="L123" s="6"/>
      <c r="M123" s="33"/>
      <c r="N123" s="11"/>
      <c r="O123" s="11"/>
      <c r="P123" s="11"/>
    </row>
    <row r="124" spans="1:16" s="10" customFormat="1">
      <c r="A124" s="104">
        <v>83</v>
      </c>
      <c r="B124" s="30" t="s">
        <v>14</v>
      </c>
      <c r="C124" s="30" t="s">
        <v>169</v>
      </c>
      <c r="D124" s="31" t="s">
        <v>278</v>
      </c>
      <c r="E124" s="31">
        <v>6</v>
      </c>
      <c r="F124" s="58">
        <v>3</v>
      </c>
      <c r="G124" s="33"/>
      <c r="H124" s="140"/>
      <c r="I124" s="141">
        <f t="shared" si="5"/>
        <v>0</v>
      </c>
      <c r="J124" s="33"/>
      <c r="K124" s="5"/>
      <c r="L124" s="6"/>
      <c r="M124" s="33"/>
      <c r="N124" s="11"/>
      <c r="O124" s="11"/>
      <c r="P124" s="11"/>
    </row>
    <row r="125" spans="1:16" s="10" customFormat="1">
      <c r="A125" s="104">
        <v>84</v>
      </c>
      <c r="B125" s="30" t="s">
        <v>14</v>
      </c>
      <c r="C125" s="30" t="s">
        <v>168</v>
      </c>
      <c r="D125" s="31" t="s">
        <v>279</v>
      </c>
      <c r="E125" s="31">
        <v>1</v>
      </c>
      <c r="F125" s="58">
        <v>3</v>
      </c>
      <c r="G125" s="33"/>
      <c r="H125" s="140"/>
      <c r="I125" s="141">
        <f t="shared" si="5"/>
        <v>0</v>
      </c>
      <c r="J125" s="41"/>
      <c r="K125" s="5"/>
      <c r="L125" s="6"/>
      <c r="M125" s="41"/>
      <c r="N125" s="11"/>
      <c r="O125" s="11"/>
      <c r="P125" s="11"/>
    </row>
    <row r="126" spans="1:16" s="10" customFormat="1">
      <c r="A126" s="104">
        <v>85</v>
      </c>
      <c r="B126" s="30" t="s">
        <v>14</v>
      </c>
      <c r="C126" s="30" t="s">
        <v>162</v>
      </c>
      <c r="D126" s="31" t="s">
        <v>280</v>
      </c>
      <c r="E126" s="31">
        <v>1</v>
      </c>
      <c r="F126" s="58">
        <v>3</v>
      </c>
      <c r="G126" s="33"/>
      <c r="H126" s="140"/>
      <c r="I126" s="141">
        <f t="shared" si="5"/>
        <v>0</v>
      </c>
      <c r="J126" s="33"/>
      <c r="K126" s="5"/>
      <c r="L126" s="6"/>
      <c r="M126" s="33"/>
      <c r="N126" s="11"/>
      <c r="O126" s="11"/>
      <c r="P126" s="11"/>
    </row>
    <row r="127" spans="1:16" s="10" customFormat="1">
      <c r="A127" s="104">
        <v>86</v>
      </c>
      <c r="B127" s="30" t="s">
        <v>14</v>
      </c>
      <c r="C127" s="30" t="s">
        <v>170</v>
      </c>
      <c r="D127" s="31" t="s">
        <v>280</v>
      </c>
      <c r="E127" s="31">
        <v>1</v>
      </c>
      <c r="F127" s="58">
        <v>2</v>
      </c>
      <c r="G127" s="33"/>
      <c r="H127" s="140"/>
      <c r="I127" s="141">
        <f t="shared" si="5"/>
        <v>0</v>
      </c>
      <c r="J127" s="33"/>
      <c r="K127" s="5"/>
      <c r="L127" s="6"/>
      <c r="M127" s="33"/>
      <c r="N127" s="11"/>
      <c r="O127" s="11"/>
      <c r="P127" s="11"/>
    </row>
    <row r="128" spans="1:16" s="10" customFormat="1">
      <c r="A128" s="104">
        <v>87</v>
      </c>
      <c r="B128" s="30" t="s">
        <v>14</v>
      </c>
      <c r="C128" s="30" t="s">
        <v>171</v>
      </c>
      <c r="D128" s="31" t="s">
        <v>279</v>
      </c>
      <c r="E128" s="31">
        <v>1</v>
      </c>
      <c r="F128" s="58">
        <v>3</v>
      </c>
      <c r="G128" s="33"/>
      <c r="H128" s="140"/>
      <c r="I128" s="141">
        <f t="shared" si="5"/>
        <v>0</v>
      </c>
      <c r="J128" s="33"/>
      <c r="K128" s="5"/>
      <c r="L128" s="6"/>
      <c r="M128" s="33"/>
      <c r="N128" s="11"/>
      <c r="O128" s="11"/>
      <c r="P128" s="11"/>
    </row>
    <row r="129" spans="1:16" s="10" customFormat="1">
      <c r="A129" s="104">
        <v>88</v>
      </c>
      <c r="B129" s="30" t="s">
        <v>14</v>
      </c>
      <c r="C129" s="30" t="s">
        <v>163</v>
      </c>
      <c r="D129" s="31" t="s">
        <v>266</v>
      </c>
      <c r="E129" s="31">
        <v>1</v>
      </c>
      <c r="F129" s="58">
        <v>2</v>
      </c>
      <c r="G129" s="33"/>
      <c r="H129" s="140"/>
      <c r="I129" s="141">
        <f t="shared" si="5"/>
        <v>0</v>
      </c>
      <c r="J129" s="33"/>
      <c r="K129" s="5"/>
      <c r="L129" s="6"/>
      <c r="M129" s="33"/>
      <c r="N129" s="11"/>
      <c r="O129" s="11"/>
      <c r="P129" s="11"/>
    </row>
    <row r="130" spans="1:16" s="10" customFormat="1">
      <c r="A130" s="104">
        <v>89</v>
      </c>
      <c r="B130" s="30" t="s">
        <v>14</v>
      </c>
      <c r="C130" s="30" t="s">
        <v>173</v>
      </c>
      <c r="D130" s="31" t="s">
        <v>281</v>
      </c>
      <c r="E130" s="31">
        <v>6</v>
      </c>
      <c r="F130" s="58">
        <v>3</v>
      </c>
      <c r="G130" s="33"/>
      <c r="H130" s="140"/>
      <c r="I130" s="141">
        <f t="shared" si="5"/>
        <v>0</v>
      </c>
      <c r="J130" s="33"/>
      <c r="K130" s="5"/>
      <c r="L130" s="6"/>
      <c r="M130" s="33"/>
      <c r="N130" s="11"/>
      <c r="O130" s="11"/>
      <c r="P130" s="11"/>
    </row>
    <row r="131" spans="1:16" s="10" customFormat="1">
      <c r="A131" s="104">
        <v>90</v>
      </c>
      <c r="B131" s="30" t="s">
        <v>14</v>
      </c>
      <c r="C131" s="30" t="s">
        <v>172</v>
      </c>
      <c r="D131" s="31" t="s">
        <v>282</v>
      </c>
      <c r="E131" s="31">
        <v>6</v>
      </c>
      <c r="F131" s="58">
        <v>3</v>
      </c>
      <c r="G131" s="33"/>
      <c r="H131" s="140"/>
      <c r="I131" s="141">
        <f t="shared" si="5"/>
        <v>0</v>
      </c>
      <c r="J131" s="33"/>
      <c r="K131" s="5"/>
      <c r="L131" s="6"/>
      <c r="M131" s="33"/>
      <c r="N131" s="11"/>
      <c r="O131" s="11"/>
      <c r="P131" s="11"/>
    </row>
    <row r="132" spans="1:16">
      <c r="A132" s="104">
        <v>91</v>
      </c>
      <c r="B132" s="30" t="s">
        <v>14</v>
      </c>
      <c r="C132" s="30" t="s">
        <v>33</v>
      </c>
      <c r="D132" s="31" t="s">
        <v>283</v>
      </c>
      <c r="E132" s="31">
        <v>6</v>
      </c>
      <c r="F132" s="58">
        <v>4</v>
      </c>
      <c r="G132" s="33"/>
      <c r="H132" s="140"/>
      <c r="I132" s="141">
        <f t="shared" si="5"/>
        <v>0</v>
      </c>
      <c r="J132" s="33"/>
      <c r="K132" s="5"/>
      <c r="L132" s="6"/>
      <c r="M132" s="33"/>
    </row>
    <row r="133" spans="1:16">
      <c r="A133" s="104">
        <v>92</v>
      </c>
      <c r="B133" s="30" t="s">
        <v>73</v>
      </c>
      <c r="C133" s="30" t="s">
        <v>34</v>
      </c>
      <c r="D133" s="31" t="s">
        <v>284</v>
      </c>
      <c r="E133" s="31">
        <v>1</v>
      </c>
      <c r="F133" s="58">
        <v>8</v>
      </c>
      <c r="G133" s="33"/>
      <c r="H133" s="140"/>
      <c r="I133" s="141">
        <f t="shared" si="5"/>
        <v>0</v>
      </c>
      <c r="J133" s="33"/>
      <c r="K133" s="5"/>
      <c r="L133" s="6"/>
      <c r="M133" s="33"/>
    </row>
    <row r="134" spans="1:16">
      <c r="A134" s="104">
        <v>93</v>
      </c>
      <c r="B134" s="30" t="s">
        <v>73</v>
      </c>
      <c r="C134" s="30" t="s">
        <v>35</v>
      </c>
      <c r="D134" s="31" t="s">
        <v>285</v>
      </c>
      <c r="E134" s="31">
        <v>12</v>
      </c>
      <c r="F134" s="58">
        <v>5</v>
      </c>
      <c r="G134" s="33"/>
      <c r="H134" s="140"/>
      <c r="I134" s="141">
        <f t="shared" si="5"/>
        <v>0</v>
      </c>
      <c r="J134" s="33"/>
      <c r="K134" s="5"/>
      <c r="L134" s="6"/>
      <c r="M134" s="33"/>
    </row>
    <row r="135" spans="1:16">
      <c r="A135" s="104">
        <v>94</v>
      </c>
      <c r="B135" s="30" t="s">
        <v>73</v>
      </c>
      <c r="C135" s="30" t="s">
        <v>36</v>
      </c>
      <c r="D135" s="31" t="s">
        <v>269</v>
      </c>
      <c r="E135" s="31">
        <v>1</v>
      </c>
      <c r="F135" s="58">
        <v>20</v>
      </c>
      <c r="G135" s="33"/>
      <c r="H135" s="140"/>
      <c r="I135" s="141">
        <f t="shared" si="5"/>
        <v>0</v>
      </c>
      <c r="J135" s="33"/>
      <c r="K135" s="5"/>
      <c r="L135" s="6"/>
      <c r="M135" s="33"/>
    </row>
    <row r="136" spans="1:16">
      <c r="A136" s="104">
        <v>95</v>
      </c>
      <c r="B136" s="30" t="s">
        <v>73</v>
      </c>
      <c r="C136" s="30" t="s">
        <v>37</v>
      </c>
      <c r="D136" s="31" t="s">
        <v>256</v>
      </c>
      <c r="E136" s="31">
        <v>96</v>
      </c>
      <c r="F136" s="58">
        <v>12</v>
      </c>
      <c r="G136" s="33"/>
      <c r="H136" s="140"/>
      <c r="I136" s="141">
        <f t="shared" si="5"/>
        <v>0</v>
      </c>
      <c r="J136" s="33"/>
      <c r="K136" s="5"/>
      <c r="L136" s="6"/>
      <c r="M136" s="33"/>
    </row>
    <row r="137" spans="1:16">
      <c r="A137" s="104">
        <v>96</v>
      </c>
      <c r="B137" s="30" t="s">
        <v>73</v>
      </c>
      <c r="C137" s="30" t="s">
        <v>38</v>
      </c>
      <c r="D137" s="31" t="s">
        <v>281</v>
      </c>
      <c r="E137" s="31">
        <v>6</v>
      </c>
      <c r="F137" s="58">
        <v>12</v>
      </c>
      <c r="G137" s="33"/>
      <c r="H137" s="140"/>
      <c r="I137" s="141">
        <f t="shared" si="5"/>
        <v>0</v>
      </c>
      <c r="J137" s="33"/>
      <c r="K137" s="5"/>
      <c r="L137" s="6"/>
      <c r="M137" s="33"/>
    </row>
    <row r="138" spans="1:16" ht="15" thickBot="1">
      <c r="A138" s="104">
        <v>97</v>
      </c>
      <c r="B138" s="43" t="s">
        <v>73</v>
      </c>
      <c r="C138" s="43" t="s">
        <v>39</v>
      </c>
      <c r="D138" s="44" t="s">
        <v>261</v>
      </c>
      <c r="E138" s="31">
        <v>4</v>
      </c>
      <c r="F138" s="58">
        <v>4</v>
      </c>
      <c r="G138" s="33"/>
      <c r="H138" s="140"/>
      <c r="I138" s="141">
        <f>E138*F138*H138</f>
        <v>0</v>
      </c>
      <c r="J138" s="46"/>
      <c r="K138" s="7"/>
      <c r="L138" s="8"/>
      <c r="M138" s="46"/>
      <c r="N138" s="139"/>
    </row>
    <row r="139" spans="1:16" s="55" customFormat="1" ht="15" thickTop="1">
      <c r="A139" s="107"/>
      <c r="B139" s="10"/>
      <c r="C139" s="16" t="s">
        <v>150</v>
      </c>
      <c r="D139" s="4"/>
      <c r="E139" s="4"/>
      <c r="F139" s="53"/>
      <c r="G139" s="14"/>
      <c r="H139" s="54" t="s">
        <v>139</v>
      </c>
      <c r="I139" s="50">
        <f>SUM(I97:I138)</f>
        <v>0</v>
      </c>
      <c r="J139" s="14"/>
      <c r="K139" s="10"/>
      <c r="M139" s="14"/>
    </row>
    <row r="140" spans="1:16" s="55" customFormat="1">
      <c r="A140" s="107"/>
      <c r="B140" s="56"/>
      <c r="C140" s="56"/>
      <c r="D140" s="57"/>
      <c r="E140" s="57"/>
      <c r="F140" s="53"/>
      <c r="G140" s="14"/>
      <c r="H140" s="53"/>
      <c r="I140" s="51"/>
      <c r="J140" s="14"/>
      <c r="K140" s="10"/>
      <c r="M140" s="14"/>
    </row>
    <row r="141" spans="1:16">
      <c r="A141" s="114" t="s">
        <v>40</v>
      </c>
      <c r="B141" s="15"/>
      <c r="C141" s="15"/>
      <c r="D141" s="16"/>
      <c r="E141" s="16"/>
      <c r="F141" s="53"/>
      <c r="G141" s="14"/>
      <c r="H141" s="54"/>
      <c r="I141" s="51"/>
      <c r="J141" s="14"/>
      <c r="M141" s="14"/>
    </row>
    <row r="142" spans="1:16" ht="27">
      <c r="A142" s="102" t="s">
        <v>61</v>
      </c>
      <c r="B142" s="18" t="s">
        <v>64</v>
      </c>
      <c r="C142" s="19" t="s">
        <v>62</v>
      </c>
      <c r="D142" s="20" t="s">
        <v>262</v>
      </c>
      <c r="E142" s="20" t="s">
        <v>254</v>
      </c>
      <c r="F142" s="20" t="s">
        <v>304</v>
      </c>
      <c r="G142" s="21"/>
      <c r="H142" s="116" t="s">
        <v>305</v>
      </c>
      <c r="I142" s="23" t="s">
        <v>133</v>
      </c>
      <c r="J142" s="21"/>
      <c r="K142" s="22" t="s">
        <v>148</v>
      </c>
      <c r="L142" s="22" t="s">
        <v>149</v>
      </c>
      <c r="M142" s="21"/>
    </row>
    <row r="143" spans="1:16" ht="13.8">
      <c r="A143" s="103"/>
      <c r="B143" s="24"/>
      <c r="C143" s="18" t="s">
        <v>113</v>
      </c>
      <c r="D143" s="25"/>
      <c r="E143" s="25"/>
      <c r="F143" s="26"/>
      <c r="G143" s="27"/>
      <c r="H143" s="28"/>
      <c r="I143" s="29"/>
      <c r="J143" s="27"/>
      <c r="K143" s="29"/>
      <c r="L143" s="29"/>
      <c r="M143" s="27"/>
    </row>
    <row r="144" spans="1:16">
      <c r="A144" s="104">
        <v>98</v>
      </c>
      <c r="B144" s="30" t="s">
        <v>41</v>
      </c>
      <c r="C144" s="30" t="s">
        <v>176</v>
      </c>
      <c r="D144" s="31" t="s">
        <v>261</v>
      </c>
      <c r="E144" s="31">
        <v>4</v>
      </c>
      <c r="F144" s="32">
        <v>3</v>
      </c>
      <c r="G144" s="33"/>
      <c r="H144" s="1"/>
      <c r="I144" s="35">
        <f t="shared" ref="I144:I156" si="6">E144*F144*H144</f>
        <v>0</v>
      </c>
      <c r="J144" s="33"/>
      <c r="K144" s="5"/>
      <c r="L144" s="6"/>
      <c r="M144" s="33"/>
    </row>
    <row r="145" spans="1:13">
      <c r="A145" s="104">
        <v>99</v>
      </c>
      <c r="B145" s="30" t="s">
        <v>41</v>
      </c>
      <c r="C145" s="30" t="s">
        <v>175</v>
      </c>
      <c r="D145" s="31" t="s">
        <v>286</v>
      </c>
      <c r="E145" s="31">
        <v>4</v>
      </c>
      <c r="F145" s="32">
        <v>3</v>
      </c>
      <c r="G145" s="33"/>
      <c r="H145" s="1"/>
      <c r="I145" s="35">
        <f t="shared" si="6"/>
        <v>0</v>
      </c>
      <c r="J145" s="33"/>
      <c r="K145" s="5"/>
      <c r="L145" s="6"/>
      <c r="M145" s="33"/>
    </row>
    <row r="146" spans="1:13">
      <c r="A146" s="104">
        <v>100</v>
      </c>
      <c r="B146" s="30" t="s">
        <v>41</v>
      </c>
      <c r="C146" s="30" t="s">
        <v>114</v>
      </c>
      <c r="D146" s="31" t="s">
        <v>261</v>
      </c>
      <c r="E146" s="31">
        <v>4</v>
      </c>
      <c r="F146" s="32">
        <v>3</v>
      </c>
      <c r="G146" s="33"/>
      <c r="H146" s="1"/>
      <c r="I146" s="35">
        <f t="shared" si="6"/>
        <v>0</v>
      </c>
      <c r="J146" s="33"/>
      <c r="K146" s="5"/>
      <c r="L146" s="6"/>
      <c r="M146" s="33"/>
    </row>
    <row r="147" spans="1:13">
      <c r="A147" s="104">
        <v>101</v>
      </c>
      <c r="B147" s="30" t="s">
        <v>41</v>
      </c>
      <c r="C147" s="30" t="s">
        <v>177</v>
      </c>
      <c r="D147" s="31" t="s">
        <v>261</v>
      </c>
      <c r="E147" s="31">
        <v>4</v>
      </c>
      <c r="F147" s="32">
        <v>2</v>
      </c>
      <c r="G147" s="33"/>
      <c r="H147" s="1"/>
      <c r="I147" s="35">
        <f t="shared" si="6"/>
        <v>0</v>
      </c>
      <c r="J147" s="33"/>
      <c r="K147" s="5"/>
      <c r="L147" s="6"/>
      <c r="M147" s="33"/>
    </row>
    <row r="148" spans="1:13">
      <c r="A148" s="104">
        <v>102</v>
      </c>
      <c r="B148" s="30" t="s">
        <v>41</v>
      </c>
      <c r="C148" s="30" t="s">
        <v>184</v>
      </c>
      <c r="D148" s="31" t="s">
        <v>261</v>
      </c>
      <c r="E148" s="31">
        <v>4</v>
      </c>
      <c r="F148" s="32">
        <v>2</v>
      </c>
      <c r="G148" s="33"/>
      <c r="H148" s="1"/>
      <c r="I148" s="35">
        <f t="shared" si="6"/>
        <v>0</v>
      </c>
      <c r="J148" s="33"/>
      <c r="K148" s="5"/>
      <c r="L148" s="6"/>
      <c r="M148" s="33"/>
    </row>
    <row r="149" spans="1:13">
      <c r="A149" s="104">
        <v>103</v>
      </c>
      <c r="B149" s="30" t="s">
        <v>41</v>
      </c>
      <c r="C149" s="30" t="s">
        <v>174</v>
      </c>
      <c r="D149" s="31" t="s">
        <v>287</v>
      </c>
      <c r="E149" s="31">
        <v>24</v>
      </c>
      <c r="F149" s="32">
        <v>5</v>
      </c>
      <c r="G149" s="33"/>
      <c r="H149" s="1"/>
      <c r="I149" s="35">
        <f t="shared" si="6"/>
        <v>0</v>
      </c>
      <c r="J149" s="33"/>
      <c r="K149" s="5"/>
      <c r="L149" s="6"/>
      <c r="M149" s="33"/>
    </row>
    <row r="150" spans="1:13">
      <c r="A150" s="104">
        <v>104</v>
      </c>
      <c r="B150" s="30" t="s">
        <v>41</v>
      </c>
      <c r="C150" s="30" t="s">
        <v>178</v>
      </c>
      <c r="D150" s="31" t="s">
        <v>288</v>
      </c>
      <c r="E150" s="31">
        <v>6</v>
      </c>
      <c r="F150" s="32">
        <v>8</v>
      </c>
      <c r="G150" s="33"/>
      <c r="H150" s="1"/>
      <c r="I150" s="35">
        <f t="shared" si="6"/>
        <v>0</v>
      </c>
      <c r="J150" s="33"/>
      <c r="K150" s="5"/>
      <c r="L150" s="6"/>
      <c r="M150" s="33"/>
    </row>
    <row r="151" spans="1:13">
      <c r="A151" s="104">
        <v>105</v>
      </c>
      <c r="B151" s="30" t="s">
        <v>41</v>
      </c>
      <c r="C151" s="30" t="s">
        <v>179</v>
      </c>
      <c r="D151" s="31" t="s">
        <v>289</v>
      </c>
      <c r="E151" s="31">
        <v>4</v>
      </c>
      <c r="F151" s="32">
        <v>3</v>
      </c>
      <c r="G151" s="33"/>
      <c r="H151" s="1"/>
      <c r="I151" s="35">
        <f t="shared" si="6"/>
        <v>0</v>
      </c>
      <c r="J151" s="33"/>
      <c r="K151" s="5"/>
      <c r="L151" s="6"/>
      <c r="M151" s="33"/>
    </row>
    <row r="152" spans="1:13">
      <c r="A152" s="104">
        <v>106</v>
      </c>
      <c r="B152" s="30" t="s">
        <v>41</v>
      </c>
      <c r="C152" s="30" t="s">
        <v>180</v>
      </c>
      <c r="D152" s="31" t="s">
        <v>261</v>
      </c>
      <c r="E152" s="31">
        <v>4</v>
      </c>
      <c r="F152" s="32">
        <v>4</v>
      </c>
      <c r="G152" s="33"/>
      <c r="H152" s="1"/>
      <c r="I152" s="35">
        <f t="shared" si="6"/>
        <v>0</v>
      </c>
      <c r="J152" s="33"/>
      <c r="K152" s="5"/>
      <c r="L152" s="6"/>
      <c r="M152" s="33"/>
    </row>
    <row r="153" spans="1:13">
      <c r="A153" s="104">
        <v>107</v>
      </c>
      <c r="B153" s="30" t="s">
        <v>41</v>
      </c>
      <c r="C153" s="30" t="s">
        <v>181</v>
      </c>
      <c r="D153" s="31" t="s">
        <v>290</v>
      </c>
      <c r="E153" s="31">
        <v>6</v>
      </c>
      <c r="F153" s="58">
        <v>3</v>
      </c>
      <c r="G153" s="33"/>
      <c r="H153" s="1"/>
      <c r="I153" s="35">
        <f t="shared" si="6"/>
        <v>0</v>
      </c>
      <c r="J153" s="33"/>
      <c r="K153" s="5"/>
      <c r="L153" s="6"/>
      <c r="M153" s="33"/>
    </row>
    <row r="154" spans="1:13">
      <c r="A154" s="104">
        <v>108</v>
      </c>
      <c r="B154" s="30" t="s">
        <v>41</v>
      </c>
      <c r="C154" s="30" t="s">
        <v>132</v>
      </c>
      <c r="D154" s="31" t="s">
        <v>289</v>
      </c>
      <c r="E154" s="31">
        <v>4</v>
      </c>
      <c r="F154" s="32">
        <v>3</v>
      </c>
      <c r="G154" s="33"/>
      <c r="H154" s="1"/>
      <c r="I154" s="35">
        <f t="shared" si="6"/>
        <v>0</v>
      </c>
      <c r="J154" s="33"/>
      <c r="K154" s="5"/>
      <c r="L154" s="6"/>
      <c r="M154" s="33"/>
    </row>
    <row r="155" spans="1:13">
      <c r="A155" s="104">
        <v>109</v>
      </c>
      <c r="B155" s="30" t="s">
        <v>41</v>
      </c>
      <c r="C155" s="30" t="s">
        <v>183</v>
      </c>
      <c r="D155" s="59" t="s">
        <v>288</v>
      </c>
      <c r="E155" s="31">
        <v>6</v>
      </c>
      <c r="F155" s="58">
        <v>6</v>
      </c>
      <c r="G155" s="33"/>
      <c r="H155" s="1"/>
      <c r="I155" s="35">
        <f t="shared" si="6"/>
        <v>0</v>
      </c>
      <c r="J155" s="33"/>
      <c r="K155" s="5"/>
      <c r="L155" s="6"/>
      <c r="M155" s="33"/>
    </row>
    <row r="156" spans="1:13" ht="15" thickBot="1">
      <c r="A156" s="104">
        <v>110</v>
      </c>
      <c r="B156" s="43" t="s">
        <v>42</v>
      </c>
      <c r="C156" s="43" t="s">
        <v>182</v>
      </c>
      <c r="D156" s="44" t="s">
        <v>291</v>
      </c>
      <c r="E156" s="44">
        <v>6</v>
      </c>
      <c r="F156" s="52">
        <v>9</v>
      </c>
      <c r="G156" s="46"/>
      <c r="H156" s="3"/>
      <c r="I156" s="35">
        <f t="shared" si="6"/>
        <v>0</v>
      </c>
      <c r="J156" s="46"/>
      <c r="K156" s="7"/>
      <c r="L156" s="8"/>
      <c r="M156" s="46"/>
    </row>
    <row r="157" spans="1:13" s="55" customFormat="1" ht="15" thickTop="1">
      <c r="A157" s="107"/>
      <c r="B157" s="10"/>
      <c r="C157" s="16" t="s">
        <v>150</v>
      </c>
      <c r="D157" s="4"/>
      <c r="E157" s="4"/>
      <c r="F157" s="53"/>
      <c r="G157" s="14"/>
      <c r="H157" s="54" t="s">
        <v>140</v>
      </c>
      <c r="I157" s="50">
        <f>SUM(I144:I156)</f>
        <v>0</v>
      </c>
      <c r="J157" s="14"/>
      <c r="K157" s="10"/>
      <c r="M157" s="14"/>
    </row>
    <row r="158" spans="1:13" s="55" customFormat="1">
      <c r="A158" s="107"/>
      <c r="B158" s="56"/>
      <c r="C158" s="56"/>
      <c r="D158" s="57"/>
      <c r="E158" s="57"/>
      <c r="F158" s="53"/>
      <c r="G158" s="14"/>
      <c r="H158" s="54"/>
      <c r="I158" s="51"/>
      <c r="J158" s="14"/>
      <c r="K158" s="10"/>
      <c r="M158" s="14"/>
    </row>
    <row r="159" spans="1:13">
      <c r="A159" s="114" t="s">
        <v>43</v>
      </c>
      <c r="B159" s="15"/>
      <c r="C159" s="15"/>
      <c r="D159" s="16"/>
      <c r="E159" s="16"/>
      <c r="F159" s="53"/>
      <c r="G159" s="14"/>
      <c r="H159" s="49"/>
      <c r="I159" s="51"/>
      <c r="J159" s="14"/>
      <c r="M159" s="14"/>
    </row>
    <row r="160" spans="1:13" ht="27">
      <c r="A160" s="102" t="s">
        <v>61</v>
      </c>
      <c r="B160" s="18" t="s">
        <v>64</v>
      </c>
      <c r="C160" s="19" t="s">
        <v>62</v>
      </c>
      <c r="D160" s="20" t="s">
        <v>262</v>
      </c>
      <c r="E160" s="20" t="s">
        <v>254</v>
      </c>
      <c r="F160" s="20" t="s">
        <v>304</v>
      </c>
      <c r="G160" s="21"/>
      <c r="H160" s="116" t="s">
        <v>305</v>
      </c>
      <c r="I160" s="23" t="s">
        <v>133</v>
      </c>
      <c r="J160" s="21"/>
      <c r="K160" s="22" t="s">
        <v>148</v>
      </c>
      <c r="L160" s="22" t="s">
        <v>149</v>
      </c>
      <c r="M160" s="21"/>
    </row>
    <row r="161" spans="1:16" ht="13.8">
      <c r="A161" s="103"/>
      <c r="B161" s="24"/>
      <c r="C161" s="18" t="s">
        <v>43</v>
      </c>
      <c r="D161" s="25"/>
      <c r="E161" s="25"/>
      <c r="F161" s="26"/>
      <c r="G161" s="27"/>
      <c r="H161" s="28"/>
      <c r="I161" s="29"/>
      <c r="J161" s="27"/>
      <c r="K161" s="29"/>
      <c r="L161" s="29"/>
      <c r="M161" s="27"/>
    </row>
    <row r="162" spans="1:16" s="10" customFormat="1">
      <c r="A162" s="104">
        <v>111</v>
      </c>
      <c r="B162" s="30" t="s">
        <v>44</v>
      </c>
      <c r="C162" s="30" t="s">
        <v>186</v>
      </c>
      <c r="D162" s="31" t="s">
        <v>258</v>
      </c>
      <c r="E162" s="31">
        <v>6</v>
      </c>
      <c r="F162" s="32">
        <v>4</v>
      </c>
      <c r="G162" s="33"/>
      <c r="H162" s="1"/>
      <c r="I162" s="35">
        <f t="shared" ref="I162:I175" si="7">E162*F162*H162</f>
        <v>0</v>
      </c>
      <c r="J162" s="33"/>
      <c r="K162" s="5"/>
      <c r="L162" s="6"/>
      <c r="M162" s="33"/>
      <c r="N162" s="11"/>
      <c r="O162" s="11"/>
      <c r="P162" s="11"/>
    </row>
    <row r="163" spans="1:16" s="10" customFormat="1">
      <c r="A163" s="104">
        <v>112</v>
      </c>
      <c r="B163" s="30" t="s">
        <v>44</v>
      </c>
      <c r="C163" s="30" t="s">
        <v>185</v>
      </c>
      <c r="D163" s="31" t="s">
        <v>258</v>
      </c>
      <c r="E163" s="31">
        <v>6</v>
      </c>
      <c r="F163" s="32">
        <v>8</v>
      </c>
      <c r="G163" s="33"/>
      <c r="H163" s="1"/>
      <c r="I163" s="35">
        <f t="shared" si="7"/>
        <v>0</v>
      </c>
      <c r="J163" s="33"/>
      <c r="K163" s="5"/>
      <c r="L163" s="6"/>
      <c r="M163" s="33"/>
      <c r="N163" s="11"/>
      <c r="O163" s="11"/>
      <c r="P163" s="11"/>
    </row>
    <row r="164" spans="1:16" s="10" customFormat="1">
      <c r="A164" s="104">
        <v>113</v>
      </c>
      <c r="B164" s="30" t="s">
        <v>44</v>
      </c>
      <c r="C164" s="30" t="s">
        <v>187</v>
      </c>
      <c r="D164" s="31" t="s">
        <v>258</v>
      </c>
      <c r="E164" s="31">
        <v>6</v>
      </c>
      <c r="F164" s="32">
        <v>6</v>
      </c>
      <c r="G164" s="33"/>
      <c r="H164" s="1"/>
      <c r="I164" s="35">
        <f t="shared" si="7"/>
        <v>0</v>
      </c>
      <c r="J164" s="33"/>
      <c r="K164" s="5"/>
      <c r="L164" s="6"/>
      <c r="M164" s="33"/>
      <c r="N164" s="11"/>
      <c r="O164" s="11"/>
      <c r="P164" s="11"/>
    </row>
    <row r="165" spans="1:16" s="10" customFormat="1">
      <c r="A165" s="104">
        <v>114</v>
      </c>
      <c r="B165" s="30" t="s">
        <v>44</v>
      </c>
      <c r="C165" s="30" t="s">
        <v>188</v>
      </c>
      <c r="D165" s="31" t="s">
        <v>258</v>
      </c>
      <c r="E165" s="31">
        <v>6</v>
      </c>
      <c r="F165" s="32">
        <v>4</v>
      </c>
      <c r="G165" s="33"/>
      <c r="H165" s="1"/>
      <c r="I165" s="35">
        <f t="shared" si="7"/>
        <v>0</v>
      </c>
      <c r="J165" s="33"/>
      <c r="K165" s="5"/>
      <c r="L165" s="6"/>
      <c r="M165" s="33"/>
      <c r="N165" s="11"/>
      <c r="O165" s="11"/>
      <c r="P165" s="11"/>
    </row>
    <row r="166" spans="1:16" s="10" customFormat="1">
      <c r="A166" s="104">
        <v>115</v>
      </c>
      <c r="B166" s="30" t="s">
        <v>44</v>
      </c>
      <c r="C166" s="30" t="s">
        <v>189</v>
      </c>
      <c r="D166" s="31" t="s">
        <v>258</v>
      </c>
      <c r="E166" s="31">
        <v>6</v>
      </c>
      <c r="F166" s="32">
        <v>8</v>
      </c>
      <c r="G166" s="33"/>
      <c r="H166" s="1"/>
      <c r="I166" s="35">
        <f t="shared" si="7"/>
        <v>0</v>
      </c>
      <c r="J166" s="33"/>
      <c r="K166" s="5"/>
      <c r="L166" s="6"/>
      <c r="M166" s="33"/>
      <c r="N166" s="11"/>
      <c r="O166" s="11"/>
      <c r="P166" s="11"/>
    </row>
    <row r="167" spans="1:16" s="10" customFormat="1">
      <c r="A167" s="104">
        <v>116</v>
      </c>
      <c r="B167" s="30" t="s">
        <v>44</v>
      </c>
      <c r="C167" s="30" t="s">
        <v>190</v>
      </c>
      <c r="D167" s="31" t="s">
        <v>258</v>
      </c>
      <c r="E167" s="31">
        <v>6</v>
      </c>
      <c r="F167" s="32">
        <v>20</v>
      </c>
      <c r="G167" s="33"/>
      <c r="H167" s="1"/>
      <c r="I167" s="35">
        <f t="shared" si="7"/>
        <v>0</v>
      </c>
      <c r="J167" s="33"/>
      <c r="K167" s="5"/>
      <c r="L167" s="6"/>
      <c r="M167" s="33"/>
      <c r="N167" s="11"/>
      <c r="O167" s="11"/>
      <c r="P167" s="11"/>
    </row>
    <row r="168" spans="1:16" s="10" customFormat="1">
      <c r="A168" s="104">
        <v>117</v>
      </c>
      <c r="B168" s="30" t="s">
        <v>44</v>
      </c>
      <c r="C168" s="30" t="s">
        <v>191</v>
      </c>
      <c r="D168" s="31" t="s">
        <v>258</v>
      </c>
      <c r="E168" s="31">
        <v>6</v>
      </c>
      <c r="F168" s="32">
        <v>8</v>
      </c>
      <c r="G168" s="33"/>
      <c r="H168" s="1"/>
      <c r="I168" s="35">
        <f t="shared" si="7"/>
        <v>0</v>
      </c>
      <c r="J168" s="33"/>
      <c r="K168" s="5"/>
      <c r="L168" s="6"/>
      <c r="M168" s="33"/>
      <c r="N168" s="11"/>
      <c r="O168" s="11"/>
      <c r="P168" s="11"/>
    </row>
    <row r="169" spans="1:16" s="10" customFormat="1">
      <c r="A169" s="104">
        <v>118</v>
      </c>
      <c r="B169" s="30" t="s">
        <v>44</v>
      </c>
      <c r="C169" s="30" t="s">
        <v>45</v>
      </c>
      <c r="D169" s="31" t="s">
        <v>258</v>
      </c>
      <c r="E169" s="31">
        <v>6</v>
      </c>
      <c r="F169" s="32">
        <v>8</v>
      </c>
      <c r="G169" s="33"/>
      <c r="H169" s="1"/>
      <c r="I169" s="35">
        <f t="shared" si="7"/>
        <v>0</v>
      </c>
      <c r="J169" s="33"/>
      <c r="K169" s="5"/>
      <c r="L169" s="6"/>
      <c r="M169" s="33"/>
      <c r="N169" s="11"/>
      <c r="O169" s="11"/>
      <c r="P169" s="11"/>
    </row>
    <row r="170" spans="1:16" s="10" customFormat="1">
      <c r="A170" s="104">
        <v>119</v>
      </c>
      <c r="B170" s="30" t="s">
        <v>44</v>
      </c>
      <c r="C170" s="30" t="s">
        <v>46</v>
      </c>
      <c r="D170" s="31" t="s">
        <v>260</v>
      </c>
      <c r="E170" s="31">
        <v>24</v>
      </c>
      <c r="F170" s="32">
        <v>6</v>
      </c>
      <c r="G170" s="33"/>
      <c r="H170" s="1"/>
      <c r="I170" s="35">
        <f t="shared" si="7"/>
        <v>0</v>
      </c>
      <c r="J170" s="33"/>
      <c r="K170" s="5"/>
      <c r="L170" s="6"/>
      <c r="M170" s="33"/>
      <c r="N170" s="11"/>
      <c r="O170" s="11"/>
      <c r="P170" s="11"/>
    </row>
    <row r="171" spans="1:16" s="10" customFormat="1">
      <c r="A171" s="104">
        <v>120</v>
      </c>
      <c r="B171" s="30" t="s">
        <v>44</v>
      </c>
      <c r="C171" s="30" t="s">
        <v>47</v>
      </c>
      <c r="D171" s="31" t="s">
        <v>261</v>
      </c>
      <c r="E171" s="31">
        <v>1</v>
      </c>
      <c r="F171" s="32">
        <v>4</v>
      </c>
      <c r="G171" s="33"/>
      <c r="H171" s="1"/>
      <c r="I171" s="35">
        <f t="shared" si="7"/>
        <v>0</v>
      </c>
      <c r="J171" s="33"/>
      <c r="K171" s="5"/>
      <c r="L171" s="6"/>
      <c r="M171" s="33"/>
      <c r="N171" s="11"/>
      <c r="O171" s="11"/>
      <c r="P171" s="11"/>
    </row>
    <row r="172" spans="1:16" s="10" customFormat="1">
      <c r="A172" s="104">
        <v>121</v>
      </c>
      <c r="B172" s="30" t="s">
        <v>44</v>
      </c>
      <c r="C172" s="30" t="s">
        <v>194</v>
      </c>
      <c r="D172" s="31" t="s">
        <v>258</v>
      </c>
      <c r="E172" s="31">
        <v>6</v>
      </c>
      <c r="F172" s="32">
        <v>12</v>
      </c>
      <c r="G172" s="33"/>
      <c r="H172" s="1"/>
      <c r="I172" s="35">
        <f t="shared" si="7"/>
        <v>0</v>
      </c>
      <c r="J172" s="33"/>
      <c r="K172" s="5"/>
      <c r="L172" s="6"/>
      <c r="M172" s="33"/>
      <c r="N172" s="11"/>
      <c r="O172" s="11"/>
      <c r="P172" s="11"/>
    </row>
    <row r="173" spans="1:16" s="10" customFormat="1">
      <c r="A173" s="104">
        <v>122</v>
      </c>
      <c r="B173" s="30" t="s">
        <v>44</v>
      </c>
      <c r="C173" s="30" t="s">
        <v>116</v>
      </c>
      <c r="D173" s="31" t="s">
        <v>292</v>
      </c>
      <c r="E173" s="31">
        <v>2</v>
      </c>
      <c r="F173" s="32">
        <v>8</v>
      </c>
      <c r="G173" s="33"/>
      <c r="H173" s="1"/>
      <c r="I173" s="35">
        <f t="shared" si="7"/>
        <v>0</v>
      </c>
      <c r="J173" s="33"/>
      <c r="K173" s="5"/>
      <c r="L173" s="6"/>
      <c r="M173" s="33"/>
      <c r="N173" s="11"/>
      <c r="O173" s="11"/>
      <c r="P173" s="11"/>
    </row>
    <row r="174" spans="1:16">
      <c r="A174" s="104">
        <v>123</v>
      </c>
      <c r="B174" s="30" t="s">
        <v>44</v>
      </c>
      <c r="C174" s="30" t="s">
        <v>48</v>
      </c>
      <c r="D174" s="31" t="s">
        <v>258</v>
      </c>
      <c r="E174" s="31">
        <v>6</v>
      </c>
      <c r="F174" s="32">
        <v>12</v>
      </c>
      <c r="G174" s="33"/>
      <c r="H174" s="1"/>
      <c r="I174" s="35">
        <f t="shared" si="7"/>
        <v>0</v>
      </c>
      <c r="J174" s="33"/>
      <c r="K174" s="5"/>
      <c r="L174" s="6"/>
      <c r="M174" s="33"/>
    </row>
    <row r="175" spans="1:16" ht="15" thickBot="1">
      <c r="A175" s="104">
        <v>124</v>
      </c>
      <c r="B175" s="43" t="s">
        <v>44</v>
      </c>
      <c r="C175" s="43" t="s">
        <v>117</v>
      </c>
      <c r="D175" s="44" t="s">
        <v>258</v>
      </c>
      <c r="E175" s="44">
        <v>6</v>
      </c>
      <c r="F175" s="45">
        <v>10</v>
      </c>
      <c r="G175" s="46"/>
      <c r="H175" s="3"/>
      <c r="I175" s="35">
        <f t="shared" si="7"/>
        <v>0</v>
      </c>
      <c r="J175" s="46"/>
      <c r="K175" s="7"/>
      <c r="L175" s="8"/>
      <c r="M175" s="46"/>
    </row>
    <row r="176" spans="1:16" s="55" customFormat="1" ht="15" thickTop="1">
      <c r="A176" s="107"/>
      <c r="B176" s="10"/>
      <c r="C176" s="16" t="s">
        <v>150</v>
      </c>
      <c r="D176" s="4"/>
      <c r="E176" s="4"/>
      <c r="F176" s="14"/>
      <c r="G176" s="14"/>
      <c r="H176" s="54" t="s">
        <v>141</v>
      </c>
      <c r="I176" s="50">
        <f>SUM(I162:I175)</f>
        <v>0</v>
      </c>
      <c r="J176" s="14"/>
      <c r="K176" s="10"/>
      <c r="M176" s="14"/>
    </row>
    <row r="177" spans="1:13" s="55" customFormat="1">
      <c r="A177" s="107"/>
      <c r="B177" s="56"/>
      <c r="C177" s="56"/>
      <c r="D177" s="57"/>
      <c r="E177" s="57"/>
      <c r="F177" s="14"/>
      <c r="G177" s="14"/>
      <c r="H177" s="54"/>
      <c r="I177" s="51"/>
      <c r="J177" s="14"/>
      <c r="K177" s="10"/>
      <c r="M177" s="14"/>
    </row>
    <row r="178" spans="1:13" s="55" customFormat="1">
      <c r="A178" s="114" t="s">
        <v>49</v>
      </c>
      <c r="B178" s="56"/>
      <c r="C178" s="56"/>
      <c r="D178" s="57"/>
      <c r="E178" s="57"/>
      <c r="F178" s="14"/>
      <c r="G178" s="14"/>
      <c r="H178" s="54"/>
      <c r="I178" s="51"/>
      <c r="J178" s="14"/>
      <c r="K178" s="10"/>
      <c r="M178" s="14"/>
    </row>
    <row r="179" spans="1:13" ht="27">
      <c r="A179" s="102" t="s">
        <v>61</v>
      </c>
      <c r="B179" s="18" t="s">
        <v>64</v>
      </c>
      <c r="C179" s="19" t="s">
        <v>62</v>
      </c>
      <c r="D179" s="20" t="s">
        <v>262</v>
      </c>
      <c r="E179" s="20" t="s">
        <v>254</v>
      </c>
      <c r="F179" s="20" t="s">
        <v>304</v>
      </c>
      <c r="G179" s="21"/>
      <c r="H179" s="116" t="s">
        <v>305</v>
      </c>
      <c r="I179" s="23" t="s">
        <v>133</v>
      </c>
      <c r="J179" s="21"/>
      <c r="K179" s="22" t="s">
        <v>148</v>
      </c>
      <c r="L179" s="22" t="s">
        <v>149</v>
      </c>
      <c r="M179" s="21"/>
    </row>
    <row r="180" spans="1:13" ht="13.8">
      <c r="A180" s="103"/>
      <c r="B180" s="24"/>
      <c r="C180" s="18" t="s">
        <v>49</v>
      </c>
      <c r="D180" s="25"/>
      <c r="E180" s="25"/>
      <c r="F180" s="26"/>
      <c r="G180" s="27"/>
      <c r="H180" s="28"/>
      <c r="I180" s="29"/>
      <c r="J180" s="27"/>
      <c r="K180" s="29"/>
      <c r="L180" s="29"/>
      <c r="M180" s="27"/>
    </row>
    <row r="181" spans="1:13">
      <c r="A181" s="104">
        <v>125</v>
      </c>
      <c r="B181" s="30" t="s">
        <v>196</v>
      </c>
      <c r="C181" s="30" t="s">
        <v>195</v>
      </c>
      <c r="D181" s="31" t="s">
        <v>293</v>
      </c>
      <c r="E181" s="31">
        <v>6</v>
      </c>
      <c r="F181" s="98">
        <v>8</v>
      </c>
      <c r="G181" s="33"/>
      <c r="H181" s="34"/>
      <c r="I181" s="35">
        <f t="shared" ref="I181:I182" si="8">E181*F181*H181</f>
        <v>0</v>
      </c>
      <c r="J181" s="33"/>
      <c r="K181" s="5"/>
      <c r="L181" s="6"/>
      <c r="M181" s="33"/>
    </row>
    <row r="182" spans="1:13" ht="15" thickBot="1">
      <c r="A182" s="105">
        <v>126</v>
      </c>
      <c r="B182" s="43" t="s">
        <v>44</v>
      </c>
      <c r="C182" s="43" t="s">
        <v>51</v>
      </c>
      <c r="D182" s="44" t="s">
        <v>294</v>
      </c>
      <c r="E182" s="44">
        <v>6</v>
      </c>
      <c r="F182" s="99">
        <v>8</v>
      </c>
      <c r="G182" s="46"/>
      <c r="H182" s="47"/>
      <c r="I182" s="35">
        <f t="shared" si="8"/>
        <v>0</v>
      </c>
      <c r="J182" s="46"/>
      <c r="K182" s="7"/>
      <c r="L182" s="8"/>
      <c r="M182" s="46"/>
    </row>
    <row r="183" spans="1:13" ht="15" thickTop="1">
      <c r="A183" s="101"/>
      <c r="B183" s="10"/>
      <c r="C183" s="16" t="s">
        <v>150</v>
      </c>
      <c r="D183" s="4"/>
      <c r="E183" s="4"/>
      <c r="F183" s="14"/>
      <c r="G183" s="14"/>
      <c r="H183" s="54" t="s">
        <v>142</v>
      </c>
      <c r="I183" s="50">
        <f>SUM(I181:I182)</f>
        <v>0</v>
      </c>
      <c r="J183" s="14"/>
      <c r="L183" s="55"/>
      <c r="M183" s="14"/>
    </row>
    <row r="184" spans="1:13" s="55" customFormat="1">
      <c r="A184" s="107"/>
      <c r="B184" s="56"/>
      <c r="C184" s="56"/>
      <c r="D184" s="57"/>
      <c r="E184" s="57"/>
      <c r="F184" s="14"/>
      <c r="G184" s="14"/>
      <c r="H184" s="54"/>
      <c r="I184" s="51"/>
      <c r="J184" s="14"/>
      <c r="K184" s="60"/>
      <c r="M184" s="14"/>
    </row>
    <row r="185" spans="1:13">
      <c r="A185" s="106" t="s">
        <v>52</v>
      </c>
      <c r="B185" s="15"/>
      <c r="C185" s="15"/>
      <c r="D185" s="16"/>
      <c r="E185" s="16"/>
      <c r="F185" s="14"/>
      <c r="G185" s="14"/>
      <c r="H185" s="49"/>
      <c r="I185" s="51"/>
      <c r="J185" s="14"/>
      <c r="K185" s="60"/>
      <c r="L185" s="55"/>
      <c r="M185" s="14"/>
    </row>
    <row r="186" spans="1:13" ht="27">
      <c r="A186" s="102" t="s">
        <v>61</v>
      </c>
      <c r="B186" s="18" t="s">
        <v>64</v>
      </c>
      <c r="C186" s="19" t="s">
        <v>62</v>
      </c>
      <c r="D186" s="20" t="s">
        <v>262</v>
      </c>
      <c r="E186" s="20" t="s">
        <v>254</v>
      </c>
      <c r="F186" s="20" t="s">
        <v>304</v>
      </c>
      <c r="G186" s="21"/>
      <c r="H186" s="116" t="s">
        <v>305</v>
      </c>
      <c r="I186" s="23" t="s">
        <v>133</v>
      </c>
      <c r="J186" s="21"/>
      <c r="K186" s="22" t="s">
        <v>148</v>
      </c>
      <c r="L186" s="22" t="s">
        <v>149</v>
      </c>
      <c r="M186" s="21"/>
    </row>
    <row r="187" spans="1:13" ht="13.8">
      <c r="A187" s="103"/>
      <c r="B187" s="24"/>
      <c r="C187" s="18" t="s">
        <v>52</v>
      </c>
      <c r="D187" s="25"/>
      <c r="E187" s="25"/>
      <c r="F187" s="26"/>
      <c r="G187" s="27"/>
      <c r="H187" s="28"/>
      <c r="I187" s="29"/>
      <c r="J187" s="27"/>
      <c r="K187" s="29"/>
      <c r="L187" s="29"/>
      <c r="M187" s="27"/>
    </row>
    <row r="188" spans="1:13">
      <c r="A188" s="104">
        <v>127</v>
      </c>
      <c r="B188" s="30" t="s">
        <v>42</v>
      </c>
      <c r="C188" s="30" t="s">
        <v>197</v>
      </c>
      <c r="D188" s="31" t="s">
        <v>264</v>
      </c>
      <c r="E188" s="31">
        <v>12</v>
      </c>
      <c r="F188" s="58">
        <v>3</v>
      </c>
      <c r="G188" s="33"/>
      <c r="H188" s="1"/>
      <c r="I188" s="35">
        <f t="shared" ref="I188:I217" si="9">E188*F188*H188</f>
        <v>0</v>
      </c>
      <c r="J188" s="33"/>
      <c r="K188" s="5"/>
      <c r="L188" s="6"/>
      <c r="M188" s="33"/>
    </row>
    <row r="189" spans="1:13">
      <c r="A189" s="104">
        <v>128</v>
      </c>
      <c r="B189" s="30" t="s">
        <v>92</v>
      </c>
      <c r="C189" s="30" t="s">
        <v>198</v>
      </c>
      <c r="D189" s="31" t="s">
        <v>285</v>
      </c>
      <c r="E189" s="31">
        <v>12</v>
      </c>
      <c r="F189" s="32">
        <v>4</v>
      </c>
      <c r="G189" s="33"/>
      <c r="H189" s="1"/>
      <c r="I189" s="35">
        <f t="shared" si="9"/>
        <v>0</v>
      </c>
      <c r="J189" s="33"/>
      <c r="K189" s="5"/>
      <c r="L189" s="6"/>
      <c r="M189" s="33"/>
    </row>
    <row r="190" spans="1:13">
      <c r="A190" s="104">
        <v>129</v>
      </c>
      <c r="B190" s="30" t="s">
        <v>92</v>
      </c>
      <c r="C190" s="30" t="s">
        <v>199</v>
      </c>
      <c r="D190" s="31" t="s">
        <v>285</v>
      </c>
      <c r="E190" s="31">
        <v>12</v>
      </c>
      <c r="F190" s="32">
        <v>8</v>
      </c>
      <c r="G190" s="33"/>
      <c r="H190" s="1"/>
      <c r="I190" s="35">
        <f t="shared" si="9"/>
        <v>0</v>
      </c>
      <c r="J190" s="33"/>
      <c r="K190" s="5"/>
      <c r="L190" s="6"/>
      <c r="M190" s="33"/>
    </row>
    <row r="191" spans="1:13">
      <c r="A191" s="104">
        <v>130</v>
      </c>
      <c r="B191" s="30" t="s">
        <v>92</v>
      </c>
      <c r="C191" s="30" t="s">
        <v>200</v>
      </c>
      <c r="D191" s="31" t="s">
        <v>285</v>
      </c>
      <c r="E191" s="31">
        <v>12</v>
      </c>
      <c r="F191" s="32">
        <v>4</v>
      </c>
      <c r="G191" s="33"/>
      <c r="H191" s="1"/>
      <c r="I191" s="35">
        <f t="shared" si="9"/>
        <v>0</v>
      </c>
      <c r="J191" s="33"/>
      <c r="K191" s="5"/>
      <c r="L191" s="6"/>
      <c r="M191" s="33"/>
    </row>
    <row r="192" spans="1:13">
      <c r="A192" s="104">
        <v>131</v>
      </c>
      <c r="B192" s="30" t="s">
        <v>42</v>
      </c>
      <c r="C192" s="30" t="s">
        <v>201</v>
      </c>
      <c r="D192" s="31" t="s">
        <v>153</v>
      </c>
      <c r="E192" s="31">
        <v>1</v>
      </c>
      <c r="F192" s="32">
        <v>10</v>
      </c>
      <c r="G192" s="33"/>
      <c r="H192" s="1"/>
      <c r="I192" s="35">
        <f t="shared" si="9"/>
        <v>0</v>
      </c>
      <c r="J192" s="33"/>
      <c r="K192" s="5"/>
      <c r="L192" s="6"/>
      <c r="M192" s="33"/>
    </row>
    <row r="193" spans="1:16">
      <c r="A193" s="104">
        <v>132</v>
      </c>
      <c r="B193" s="30" t="s">
        <v>42</v>
      </c>
      <c r="C193" s="30" t="s">
        <v>202</v>
      </c>
      <c r="D193" s="31" t="s">
        <v>285</v>
      </c>
      <c r="E193" s="31">
        <v>12</v>
      </c>
      <c r="F193" s="32">
        <v>10</v>
      </c>
      <c r="G193" s="33"/>
      <c r="H193" s="1"/>
      <c r="I193" s="35">
        <f t="shared" si="9"/>
        <v>0</v>
      </c>
      <c r="J193" s="33"/>
      <c r="K193" s="5"/>
      <c r="L193" s="6"/>
      <c r="M193" s="33"/>
    </row>
    <row r="194" spans="1:16">
      <c r="A194" s="104">
        <v>133</v>
      </c>
      <c r="B194" s="30" t="s">
        <v>42</v>
      </c>
      <c r="C194" s="30" t="s">
        <v>203</v>
      </c>
      <c r="D194" s="31" t="s">
        <v>285</v>
      </c>
      <c r="E194" s="31">
        <v>12</v>
      </c>
      <c r="F194" s="32">
        <v>4</v>
      </c>
      <c r="G194" s="33"/>
      <c r="H194" s="1"/>
      <c r="I194" s="35">
        <f t="shared" si="9"/>
        <v>0</v>
      </c>
      <c r="J194" s="33"/>
      <c r="K194" s="5"/>
      <c r="L194" s="6"/>
      <c r="M194" s="33"/>
    </row>
    <row r="195" spans="1:16">
      <c r="A195" s="104">
        <v>134</v>
      </c>
      <c r="B195" s="30" t="s">
        <v>42</v>
      </c>
      <c r="C195" s="30" t="s">
        <v>53</v>
      </c>
      <c r="D195" s="31" t="s">
        <v>285</v>
      </c>
      <c r="E195" s="31">
        <v>12</v>
      </c>
      <c r="F195" s="32">
        <v>10</v>
      </c>
      <c r="G195" s="33"/>
      <c r="H195" s="1"/>
      <c r="I195" s="35">
        <f t="shared" si="9"/>
        <v>0</v>
      </c>
      <c r="J195" s="33"/>
      <c r="K195" s="5"/>
      <c r="L195" s="6"/>
      <c r="M195" s="33"/>
    </row>
    <row r="196" spans="1:16">
      <c r="A196" s="104">
        <v>135</v>
      </c>
      <c r="B196" s="30" t="s">
        <v>42</v>
      </c>
      <c r="C196" s="30" t="s">
        <v>204</v>
      </c>
      <c r="D196" s="31" t="s">
        <v>153</v>
      </c>
      <c r="E196" s="31">
        <v>1</v>
      </c>
      <c r="F196" s="32">
        <v>8</v>
      </c>
      <c r="G196" s="33"/>
      <c r="H196" s="1"/>
      <c r="I196" s="35">
        <f t="shared" si="9"/>
        <v>0</v>
      </c>
      <c r="J196" s="33"/>
      <c r="K196" s="5"/>
      <c r="L196" s="6"/>
      <c r="M196" s="33"/>
    </row>
    <row r="197" spans="1:16">
      <c r="A197" s="104">
        <v>136</v>
      </c>
      <c r="B197" s="30" t="s">
        <v>42</v>
      </c>
      <c r="C197" s="30" t="s">
        <v>205</v>
      </c>
      <c r="D197" s="31" t="s">
        <v>153</v>
      </c>
      <c r="E197" s="31">
        <v>1</v>
      </c>
      <c r="F197" s="32">
        <v>10</v>
      </c>
      <c r="G197" s="33"/>
      <c r="H197" s="1"/>
      <c r="I197" s="35">
        <f t="shared" si="9"/>
        <v>0</v>
      </c>
      <c r="J197" s="33"/>
      <c r="K197" s="5"/>
      <c r="L197" s="6"/>
      <c r="M197" s="33"/>
    </row>
    <row r="198" spans="1:16">
      <c r="A198" s="104">
        <v>137</v>
      </c>
      <c r="B198" s="30" t="s">
        <v>42</v>
      </c>
      <c r="C198" s="30" t="s">
        <v>206</v>
      </c>
      <c r="D198" s="31" t="s">
        <v>153</v>
      </c>
      <c r="E198" s="31">
        <v>1</v>
      </c>
      <c r="F198" s="32">
        <v>10</v>
      </c>
      <c r="G198" s="33"/>
      <c r="H198" s="1"/>
      <c r="I198" s="35">
        <f t="shared" si="9"/>
        <v>0</v>
      </c>
      <c r="J198" s="33"/>
      <c r="K198" s="5"/>
      <c r="L198" s="6"/>
      <c r="M198" s="33"/>
    </row>
    <row r="199" spans="1:16">
      <c r="A199" s="104">
        <v>138</v>
      </c>
      <c r="B199" s="30" t="s">
        <v>42</v>
      </c>
      <c r="C199" s="30" t="s">
        <v>54</v>
      </c>
      <c r="D199" s="31" t="s">
        <v>153</v>
      </c>
      <c r="E199" s="31">
        <v>1</v>
      </c>
      <c r="F199" s="32">
        <v>8</v>
      </c>
      <c r="G199" s="33"/>
      <c r="H199" s="1"/>
      <c r="I199" s="35">
        <f t="shared" si="9"/>
        <v>0</v>
      </c>
      <c r="J199" s="33"/>
      <c r="K199" s="5"/>
      <c r="L199" s="6"/>
      <c r="M199" s="33"/>
    </row>
    <row r="200" spans="1:16" s="10" customFormat="1">
      <c r="A200" s="104">
        <v>139</v>
      </c>
      <c r="B200" s="30" t="s">
        <v>92</v>
      </c>
      <c r="C200" s="30" t="s">
        <v>55</v>
      </c>
      <c r="D200" s="31" t="s">
        <v>264</v>
      </c>
      <c r="E200" s="31">
        <v>12</v>
      </c>
      <c r="F200" s="32">
        <v>20</v>
      </c>
      <c r="G200" s="33"/>
      <c r="H200" s="1"/>
      <c r="I200" s="35">
        <f t="shared" si="9"/>
        <v>0</v>
      </c>
      <c r="J200" s="33"/>
      <c r="K200" s="5"/>
      <c r="L200" s="6"/>
      <c r="M200" s="33"/>
      <c r="N200" s="11"/>
      <c r="O200" s="11"/>
      <c r="P200" s="11"/>
    </row>
    <row r="201" spans="1:16" s="10" customFormat="1">
      <c r="A201" s="104">
        <v>140</v>
      </c>
      <c r="B201" s="30" t="s">
        <v>42</v>
      </c>
      <c r="C201" s="30" t="s">
        <v>118</v>
      </c>
      <c r="D201" s="64" t="s">
        <v>259</v>
      </c>
      <c r="E201" s="31">
        <v>12</v>
      </c>
      <c r="F201" s="40">
        <v>4</v>
      </c>
      <c r="G201" s="41"/>
      <c r="H201" s="1"/>
      <c r="I201" s="35">
        <f t="shared" si="9"/>
        <v>0</v>
      </c>
      <c r="J201" s="41"/>
      <c r="K201" s="5"/>
      <c r="L201" s="6"/>
      <c r="M201" s="41"/>
      <c r="N201" s="11"/>
      <c r="O201" s="11"/>
      <c r="P201" s="11"/>
    </row>
    <row r="202" spans="1:16" s="10" customFormat="1">
      <c r="A202" s="104">
        <v>141</v>
      </c>
      <c r="B202" s="30" t="s">
        <v>42</v>
      </c>
      <c r="C202" s="30" t="s">
        <v>56</v>
      </c>
      <c r="D202" s="31" t="s">
        <v>285</v>
      </c>
      <c r="E202" s="31">
        <v>12</v>
      </c>
      <c r="F202" s="32">
        <v>8</v>
      </c>
      <c r="G202" s="33"/>
      <c r="H202" s="1"/>
      <c r="I202" s="35">
        <f t="shared" si="9"/>
        <v>0</v>
      </c>
      <c r="J202" s="33"/>
      <c r="K202" s="5"/>
      <c r="L202" s="6"/>
      <c r="M202" s="33"/>
      <c r="N202" s="11"/>
      <c r="O202" s="11"/>
      <c r="P202" s="11"/>
    </row>
    <row r="203" spans="1:16" s="10" customFormat="1">
      <c r="A203" s="104">
        <v>142</v>
      </c>
      <c r="B203" s="30" t="s">
        <v>42</v>
      </c>
      <c r="C203" s="30" t="s">
        <v>119</v>
      </c>
      <c r="D203" s="31" t="s">
        <v>259</v>
      </c>
      <c r="E203" s="31">
        <v>12</v>
      </c>
      <c r="F203" s="32">
        <v>8</v>
      </c>
      <c r="G203" s="33"/>
      <c r="H203" s="1"/>
      <c r="I203" s="35">
        <f t="shared" si="9"/>
        <v>0</v>
      </c>
      <c r="J203" s="33"/>
      <c r="K203" s="5"/>
      <c r="L203" s="6"/>
      <c r="M203" s="33"/>
      <c r="N203" s="11"/>
      <c r="O203" s="11"/>
      <c r="P203" s="11"/>
    </row>
    <row r="204" spans="1:16" s="10" customFormat="1">
      <c r="A204" s="104">
        <v>143</v>
      </c>
      <c r="B204" s="30" t="s">
        <v>42</v>
      </c>
      <c r="C204" s="30" t="s">
        <v>57</v>
      </c>
      <c r="D204" s="31" t="s">
        <v>153</v>
      </c>
      <c r="E204" s="31">
        <v>1</v>
      </c>
      <c r="F204" s="32">
        <v>15</v>
      </c>
      <c r="G204" s="33"/>
      <c r="H204" s="1"/>
      <c r="I204" s="35">
        <f t="shared" si="9"/>
        <v>0</v>
      </c>
      <c r="J204" s="33"/>
      <c r="K204" s="5"/>
      <c r="L204" s="6"/>
      <c r="M204" s="33"/>
      <c r="N204" s="11"/>
      <c r="O204" s="11"/>
      <c r="P204" s="11"/>
    </row>
    <row r="205" spans="1:16" s="10" customFormat="1">
      <c r="A205" s="104">
        <v>144</v>
      </c>
      <c r="B205" s="30" t="s">
        <v>42</v>
      </c>
      <c r="C205" s="30" t="s">
        <v>211</v>
      </c>
      <c r="D205" s="31" t="s">
        <v>255</v>
      </c>
      <c r="E205" s="31">
        <v>6</v>
      </c>
      <c r="F205" s="32">
        <v>8</v>
      </c>
      <c r="G205" s="33"/>
      <c r="H205" s="1"/>
      <c r="I205" s="35">
        <f t="shared" si="9"/>
        <v>0</v>
      </c>
      <c r="J205" s="33"/>
      <c r="K205" s="5"/>
      <c r="L205" s="6"/>
      <c r="M205" s="33"/>
      <c r="N205" s="11"/>
      <c r="O205" s="11"/>
      <c r="P205" s="11"/>
    </row>
    <row r="206" spans="1:16" s="10" customFormat="1">
      <c r="A206" s="104">
        <v>145</v>
      </c>
      <c r="B206" s="30" t="s">
        <v>42</v>
      </c>
      <c r="C206" s="30" t="s">
        <v>210</v>
      </c>
      <c r="D206" s="31" t="s">
        <v>259</v>
      </c>
      <c r="E206" s="31">
        <v>4</v>
      </c>
      <c r="F206" s="32">
        <v>4</v>
      </c>
      <c r="G206" s="33"/>
      <c r="H206" s="1"/>
      <c r="I206" s="35">
        <f t="shared" si="9"/>
        <v>0</v>
      </c>
      <c r="J206" s="33"/>
      <c r="K206" s="5"/>
      <c r="L206" s="6"/>
      <c r="M206" s="33"/>
      <c r="N206" s="11"/>
      <c r="O206" s="11"/>
      <c r="P206" s="11"/>
    </row>
    <row r="207" spans="1:16" s="10" customFormat="1">
      <c r="A207" s="104">
        <v>146</v>
      </c>
      <c r="B207" s="30" t="s">
        <v>42</v>
      </c>
      <c r="C207" s="30" t="s">
        <v>209</v>
      </c>
      <c r="D207" s="31" t="s">
        <v>259</v>
      </c>
      <c r="E207" s="31">
        <v>4</v>
      </c>
      <c r="F207" s="32">
        <v>6</v>
      </c>
      <c r="G207" s="33"/>
      <c r="H207" s="1"/>
      <c r="I207" s="35">
        <f t="shared" si="9"/>
        <v>0</v>
      </c>
      <c r="J207" s="33"/>
      <c r="K207" s="5"/>
      <c r="L207" s="6"/>
      <c r="M207" s="33"/>
      <c r="N207" s="11"/>
      <c r="O207" s="11"/>
      <c r="P207" s="11"/>
    </row>
    <row r="208" spans="1:16" s="10" customFormat="1">
      <c r="A208" s="104">
        <v>147</v>
      </c>
      <c r="B208" s="30" t="s">
        <v>42</v>
      </c>
      <c r="C208" s="30" t="s">
        <v>207</v>
      </c>
      <c r="D208" s="31" t="s">
        <v>285</v>
      </c>
      <c r="E208" s="31">
        <v>12</v>
      </c>
      <c r="F208" s="32">
        <v>35</v>
      </c>
      <c r="G208" s="33"/>
      <c r="H208" s="1"/>
      <c r="I208" s="35">
        <f t="shared" si="9"/>
        <v>0</v>
      </c>
      <c r="J208" s="33"/>
      <c r="K208" s="5"/>
      <c r="L208" s="6"/>
      <c r="M208" s="33"/>
      <c r="N208" s="11"/>
      <c r="O208" s="11"/>
      <c r="P208" s="11"/>
    </row>
    <row r="209" spans="1:16" s="10" customFormat="1">
      <c r="A209" s="104">
        <v>148</v>
      </c>
      <c r="B209" s="30" t="s">
        <v>42</v>
      </c>
      <c r="C209" s="30" t="s">
        <v>208</v>
      </c>
      <c r="D209" s="31" t="s">
        <v>285</v>
      </c>
      <c r="E209" s="31">
        <v>12</v>
      </c>
      <c r="F209" s="32">
        <v>25</v>
      </c>
      <c r="G209" s="33"/>
      <c r="H209" s="1"/>
      <c r="I209" s="35">
        <f t="shared" si="9"/>
        <v>0</v>
      </c>
      <c r="J209" s="33"/>
      <c r="K209" s="5"/>
      <c r="L209" s="6"/>
      <c r="M209" s="33"/>
      <c r="N209" s="11"/>
      <c r="O209" s="11"/>
      <c r="P209" s="11"/>
    </row>
    <row r="210" spans="1:16" s="10" customFormat="1">
      <c r="A210" s="104">
        <v>149</v>
      </c>
      <c r="B210" s="30" t="s">
        <v>42</v>
      </c>
      <c r="C210" s="30" t="s">
        <v>212</v>
      </c>
      <c r="D210" s="31" t="s">
        <v>153</v>
      </c>
      <c r="E210" s="31">
        <v>1</v>
      </c>
      <c r="F210" s="32">
        <v>15</v>
      </c>
      <c r="G210" s="33"/>
      <c r="H210" s="1"/>
      <c r="I210" s="35">
        <f t="shared" si="9"/>
        <v>0</v>
      </c>
      <c r="J210" s="33"/>
      <c r="K210" s="5"/>
      <c r="L210" s="6"/>
      <c r="M210" s="33"/>
      <c r="N210" s="11"/>
      <c r="O210" s="11"/>
      <c r="P210" s="11"/>
    </row>
    <row r="211" spans="1:16" s="10" customFormat="1">
      <c r="A211" s="104">
        <v>150</v>
      </c>
      <c r="B211" s="30" t="s">
        <v>42</v>
      </c>
      <c r="C211" s="30" t="s">
        <v>213</v>
      </c>
      <c r="D211" s="31" t="s">
        <v>295</v>
      </c>
      <c r="E211" s="31">
        <v>6</v>
      </c>
      <c r="F211" s="32">
        <v>8</v>
      </c>
      <c r="G211" s="33"/>
      <c r="H211" s="1"/>
      <c r="I211" s="35">
        <f t="shared" si="9"/>
        <v>0</v>
      </c>
      <c r="J211" s="33"/>
      <c r="K211" s="5"/>
      <c r="L211" s="6"/>
      <c r="M211" s="33"/>
      <c r="N211" s="11"/>
      <c r="O211" s="11"/>
      <c r="P211" s="11"/>
    </row>
    <row r="212" spans="1:16">
      <c r="A212" s="104">
        <v>151</v>
      </c>
      <c r="B212" s="30" t="s">
        <v>42</v>
      </c>
      <c r="C212" s="30" t="s">
        <v>214</v>
      </c>
      <c r="D212" s="31" t="s">
        <v>153</v>
      </c>
      <c r="E212" s="31">
        <v>1</v>
      </c>
      <c r="F212" s="32">
        <v>15</v>
      </c>
      <c r="G212" s="33"/>
      <c r="H212" s="1"/>
      <c r="I212" s="35">
        <f t="shared" si="9"/>
        <v>0</v>
      </c>
      <c r="J212" s="33"/>
      <c r="K212" s="5"/>
      <c r="L212" s="6"/>
      <c r="M212" s="33"/>
    </row>
    <row r="213" spans="1:16">
      <c r="A213" s="104">
        <v>152</v>
      </c>
      <c r="B213" s="30" t="s">
        <v>92</v>
      </c>
      <c r="C213" s="30" t="s">
        <v>215</v>
      </c>
      <c r="D213" s="31" t="s">
        <v>295</v>
      </c>
      <c r="E213" s="31">
        <v>6</v>
      </c>
      <c r="F213" s="32">
        <v>10</v>
      </c>
      <c r="G213" s="33"/>
      <c r="H213" s="1"/>
      <c r="I213" s="35">
        <f t="shared" si="9"/>
        <v>0</v>
      </c>
      <c r="J213" s="33"/>
      <c r="K213" s="5"/>
      <c r="L213" s="6"/>
      <c r="M213" s="33"/>
    </row>
    <row r="214" spans="1:16">
      <c r="A214" s="104">
        <v>153</v>
      </c>
      <c r="B214" s="30" t="s">
        <v>42</v>
      </c>
      <c r="C214" s="30" t="s">
        <v>219</v>
      </c>
      <c r="D214" s="31" t="s">
        <v>285</v>
      </c>
      <c r="E214" s="31">
        <v>12</v>
      </c>
      <c r="F214" s="32">
        <v>8</v>
      </c>
      <c r="G214" s="33"/>
      <c r="H214" s="1"/>
      <c r="I214" s="35">
        <f t="shared" si="9"/>
        <v>0</v>
      </c>
      <c r="J214" s="33"/>
      <c r="K214" s="5"/>
      <c r="L214" s="6"/>
      <c r="M214" s="33"/>
    </row>
    <row r="215" spans="1:16">
      <c r="A215" s="104">
        <v>154</v>
      </c>
      <c r="B215" s="30" t="s">
        <v>92</v>
      </c>
      <c r="C215" s="30" t="s">
        <v>218</v>
      </c>
      <c r="D215" s="31" t="s">
        <v>295</v>
      </c>
      <c r="E215" s="31">
        <v>6</v>
      </c>
      <c r="F215" s="32">
        <v>8</v>
      </c>
      <c r="G215" s="33"/>
      <c r="H215" s="1"/>
      <c r="I215" s="35">
        <f t="shared" si="9"/>
        <v>0</v>
      </c>
      <c r="J215" s="33"/>
      <c r="K215" s="5"/>
      <c r="L215" s="6"/>
      <c r="M215" s="33"/>
    </row>
    <row r="216" spans="1:16">
      <c r="A216" s="104">
        <v>155</v>
      </c>
      <c r="B216" s="30" t="s">
        <v>92</v>
      </c>
      <c r="C216" s="30" t="s">
        <v>217</v>
      </c>
      <c r="D216" s="31" t="s">
        <v>153</v>
      </c>
      <c r="E216" s="31">
        <v>1</v>
      </c>
      <c r="F216" s="32">
        <v>10</v>
      </c>
      <c r="G216" s="33"/>
      <c r="H216" s="1"/>
      <c r="I216" s="35">
        <f t="shared" si="9"/>
        <v>0</v>
      </c>
      <c r="J216" s="33"/>
      <c r="K216" s="5"/>
      <c r="L216" s="6"/>
      <c r="M216" s="33"/>
    </row>
    <row r="217" spans="1:16" ht="15" thickBot="1">
      <c r="A217" s="104">
        <v>156</v>
      </c>
      <c r="B217" s="43" t="s">
        <v>42</v>
      </c>
      <c r="C217" s="43" t="s">
        <v>216</v>
      </c>
      <c r="D217" s="44" t="s">
        <v>153</v>
      </c>
      <c r="E217" s="44">
        <v>1</v>
      </c>
      <c r="F217" s="45">
        <v>15</v>
      </c>
      <c r="G217" s="46"/>
      <c r="H217" s="3"/>
      <c r="I217" s="35">
        <f t="shared" si="9"/>
        <v>0</v>
      </c>
      <c r="J217" s="46"/>
      <c r="K217" s="7"/>
      <c r="L217" s="8"/>
      <c r="M217" s="46"/>
    </row>
    <row r="218" spans="1:16" ht="15" thickTop="1">
      <c r="A218" s="108"/>
      <c r="B218" s="55"/>
      <c r="C218" s="16" t="s">
        <v>150</v>
      </c>
      <c r="D218" s="4"/>
      <c r="E218" s="4"/>
      <c r="F218" s="65"/>
      <c r="G218" s="65"/>
      <c r="H218" s="54" t="s">
        <v>143</v>
      </c>
      <c r="I218" s="50">
        <f>SUM(I188:I217)</f>
        <v>0</v>
      </c>
      <c r="J218" s="65"/>
      <c r="L218" s="55"/>
      <c r="M218" s="65"/>
    </row>
    <row r="219" spans="1:16" s="55" customFormat="1">
      <c r="A219" s="107"/>
      <c r="B219" s="56"/>
      <c r="C219" s="56"/>
      <c r="D219" s="57"/>
      <c r="E219" s="57"/>
      <c r="F219" s="14"/>
      <c r="G219" s="14"/>
      <c r="H219" s="61"/>
      <c r="I219" s="51"/>
      <c r="J219" s="14"/>
      <c r="K219" s="10"/>
      <c r="M219" s="14"/>
    </row>
    <row r="220" spans="1:16" s="55" customFormat="1">
      <c r="A220" s="106" t="s">
        <v>58</v>
      </c>
      <c r="B220" s="56"/>
      <c r="C220" s="56"/>
      <c r="D220" s="57"/>
      <c r="E220" s="57"/>
      <c r="F220" s="53"/>
      <c r="G220" s="14"/>
      <c r="H220" s="54"/>
      <c r="I220" s="51"/>
      <c r="J220" s="14"/>
      <c r="K220" s="10"/>
      <c r="M220" s="14"/>
    </row>
    <row r="221" spans="1:16" ht="27">
      <c r="A221" s="102" t="s">
        <v>61</v>
      </c>
      <c r="B221" s="18" t="s">
        <v>64</v>
      </c>
      <c r="C221" s="19" t="s">
        <v>62</v>
      </c>
      <c r="D221" s="20" t="s">
        <v>262</v>
      </c>
      <c r="E221" s="20" t="s">
        <v>254</v>
      </c>
      <c r="F221" s="20" t="s">
        <v>304</v>
      </c>
      <c r="G221" s="21"/>
      <c r="H221" s="116" t="s">
        <v>305</v>
      </c>
      <c r="I221" s="23" t="s">
        <v>133</v>
      </c>
      <c r="J221" s="21"/>
      <c r="K221" s="22" t="s">
        <v>148</v>
      </c>
      <c r="L221" s="22" t="s">
        <v>149</v>
      </c>
      <c r="M221" s="21"/>
    </row>
    <row r="222" spans="1:16" ht="13.8">
      <c r="A222" s="103"/>
      <c r="B222" s="24"/>
      <c r="C222" s="18" t="s">
        <v>58</v>
      </c>
      <c r="D222" s="25"/>
      <c r="E222" s="25"/>
      <c r="F222" s="26"/>
      <c r="G222" s="27"/>
      <c r="H222" s="28"/>
      <c r="I222" s="29"/>
      <c r="J222" s="27"/>
      <c r="K222" s="29"/>
      <c r="L222" s="29"/>
      <c r="M222" s="27"/>
    </row>
    <row r="223" spans="1:16">
      <c r="A223" s="104">
        <v>157</v>
      </c>
      <c r="B223" s="30" t="s">
        <v>50</v>
      </c>
      <c r="C223" s="30" t="s">
        <v>231</v>
      </c>
      <c r="D223" s="31" t="s">
        <v>255</v>
      </c>
      <c r="E223" s="31">
        <v>4</v>
      </c>
      <c r="F223" s="32">
        <v>7</v>
      </c>
      <c r="G223" s="33"/>
      <c r="H223" s="1"/>
      <c r="I223" s="35">
        <f t="shared" ref="I223:I237" si="10">E223*F223*H223</f>
        <v>0</v>
      </c>
      <c r="J223" s="33"/>
      <c r="K223" s="5"/>
      <c r="L223" s="6"/>
      <c r="M223" s="33"/>
    </row>
    <row r="224" spans="1:16">
      <c r="A224" s="104">
        <v>158</v>
      </c>
      <c r="B224" s="30" t="s">
        <v>50</v>
      </c>
      <c r="C224" s="30" t="s">
        <v>224</v>
      </c>
      <c r="D224" s="31" t="s">
        <v>296</v>
      </c>
      <c r="E224" s="31">
        <v>76</v>
      </c>
      <c r="F224" s="32">
        <v>20</v>
      </c>
      <c r="G224" s="33"/>
      <c r="H224" s="1"/>
      <c r="I224" s="35">
        <f t="shared" si="10"/>
        <v>0</v>
      </c>
      <c r="J224" s="33"/>
      <c r="K224" s="5"/>
      <c r="L224" s="6"/>
      <c r="M224" s="33"/>
    </row>
    <row r="225" spans="1:13">
      <c r="A225" s="104">
        <v>159</v>
      </c>
      <c r="B225" s="30" t="s">
        <v>50</v>
      </c>
      <c r="C225" s="30" t="s">
        <v>225</v>
      </c>
      <c r="D225" s="31" t="s">
        <v>297</v>
      </c>
      <c r="E225" s="31">
        <v>320</v>
      </c>
      <c r="F225" s="32">
        <v>10</v>
      </c>
      <c r="G225" s="33"/>
      <c r="H225" s="1"/>
      <c r="I225" s="35">
        <f t="shared" si="10"/>
        <v>0</v>
      </c>
      <c r="J225" s="33"/>
      <c r="K225" s="5"/>
      <c r="L225" s="6"/>
      <c r="M225" s="33"/>
    </row>
    <row r="226" spans="1:13">
      <c r="A226" s="104">
        <v>160</v>
      </c>
      <c r="B226" s="30" t="s">
        <v>50</v>
      </c>
      <c r="C226" s="30" t="s">
        <v>220</v>
      </c>
      <c r="D226" s="31" t="s">
        <v>298</v>
      </c>
      <c r="E226" s="31">
        <v>53</v>
      </c>
      <c r="F226" s="32">
        <v>16</v>
      </c>
      <c r="G226" s="33"/>
      <c r="H226" s="1"/>
      <c r="I226" s="35">
        <f t="shared" si="10"/>
        <v>0</v>
      </c>
      <c r="J226" s="33"/>
      <c r="K226" s="5"/>
      <c r="L226" s="6"/>
      <c r="M226" s="33"/>
    </row>
    <row r="227" spans="1:13">
      <c r="A227" s="104">
        <v>161</v>
      </c>
      <c r="B227" s="30" t="s">
        <v>50</v>
      </c>
      <c r="C227" s="30" t="s">
        <v>221</v>
      </c>
      <c r="D227" s="31" t="s">
        <v>298</v>
      </c>
      <c r="E227" s="31">
        <v>76</v>
      </c>
      <c r="F227" s="32">
        <v>20</v>
      </c>
      <c r="G227" s="33"/>
      <c r="H227" s="1"/>
      <c r="I227" s="35">
        <f t="shared" si="10"/>
        <v>0</v>
      </c>
      <c r="J227" s="33"/>
      <c r="K227" s="5"/>
      <c r="L227" s="6"/>
      <c r="M227" s="33"/>
    </row>
    <row r="228" spans="1:13">
      <c r="A228" s="104">
        <v>162</v>
      </c>
      <c r="B228" s="30" t="s">
        <v>50</v>
      </c>
      <c r="C228" s="30" t="s">
        <v>222</v>
      </c>
      <c r="D228" s="31" t="s">
        <v>299</v>
      </c>
      <c r="E228" s="31">
        <v>40</v>
      </c>
      <c r="F228" s="32">
        <v>12</v>
      </c>
      <c r="G228" s="33"/>
      <c r="H228" s="1"/>
      <c r="I228" s="35">
        <f t="shared" si="10"/>
        <v>0</v>
      </c>
      <c r="J228" s="33"/>
      <c r="K228" s="5"/>
      <c r="L228" s="6"/>
      <c r="M228" s="33"/>
    </row>
    <row r="229" spans="1:13">
      <c r="A229" s="104">
        <v>163</v>
      </c>
      <c r="B229" s="30" t="s">
        <v>50</v>
      </c>
      <c r="C229" s="30" t="s">
        <v>244</v>
      </c>
      <c r="D229" s="31" t="s">
        <v>255</v>
      </c>
      <c r="E229" s="31">
        <v>2</v>
      </c>
      <c r="F229" s="32">
        <v>24</v>
      </c>
      <c r="G229" s="33"/>
      <c r="H229" s="2"/>
      <c r="I229" s="35">
        <f t="shared" si="10"/>
        <v>0</v>
      </c>
      <c r="J229" s="33"/>
      <c r="K229" s="5"/>
      <c r="L229" s="6"/>
      <c r="M229" s="33"/>
    </row>
    <row r="230" spans="1:13">
      <c r="A230" s="104">
        <v>164</v>
      </c>
      <c r="B230" s="30" t="s">
        <v>50</v>
      </c>
      <c r="C230" s="30" t="s">
        <v>250</v>
      </c>
      <c r="D230" s="31" t="s">
        <v>255</v>
      </c>
      <c r="E230" s="31">
        <v>2</v>
      </c>
      <c r="F230" s="32">
        <v>8</v>
      </c>
      <c r="G230" s="33"/>
      <c r="H230" s="2"/>
      <c r="I230" s="35">
        <f t="shared" si="10"/>
        <v>0</v>
      </c>
      <c r="J230" s="33"/>
      <c r="K230" s="5"/>
      <c r="L230" s="6"/>
      <c r="M230" s="33"/>
    </row>
    <row r="231" spans="1:13">
      <c r="A231" s="104">
        <v>165</v>
      </c>
      <c r="B231" s="30" t="s">
        <v>50</v>
      </c>
      <c r="C231" s="30" t="s">
        <v>249</v>
      </c>
      <c r="D231" s="31" t="s">
        <v>255</v>
      </c>
      <c r="E231" s="31">
        <v>2</v>
      </c>
      <c r="F231" s="32">
        <v>12</v>
      </c>
      <c r="G231" s="33"/>
      <c r="H231" s="2"/>
      <c r="I231" s="35">
        <f t="shared" si="10"/>
        <v>0</v>
      </c>
      <c r="J231" s="33"/>
      <c r="K231" s="5"/>
      <c r="L231" s="6"/>
      <c r="M231" s="33"/>
    </row>
    <row r="232" spans="1:13">
      <c r="A232" s="104">
        <v>166</v>
      </c>
      <c r="B232" s="30" t="s">
        <v>50</v>
      </c>
      <c r="C232" s="30" t="s">
        <v>154</v>
      </c>
      <c r="D232" s="31" t="s">
        <v>300</v>
      </c>
      <c r="E232" s="31">
        <v>2</v>
      </c>
      <c r="F232" s="32">
        <v>14</v>
      </c>
      <c r="G232" s="33"/>
      <c r="H232" s="1"/>
      <c r="I232" s="35">
        <f t="shared" si="10"/>
        <v>0</v>
      </c>
      <c r="J232" s="33"/>
      <c r="K232" s="5"/>
      <c r="L232" s="6"/>
      <c r="M232" s="33"/>
    </row>
    <row r="233" spans="1:13">
      <c r="A233" s="104">
        <v>167</v>
      </c>
      <c r="B233" s="30" t="s">
        <v>50</v>
      </c>
      <c r="C233" s="30" t="s">
        <v>120</v>
      </c>
      <c r="D233" s="31" t="s">
        <v>301</v>
      </c>
      <c r="E233" s="31">
        <v>4</v>
      </c>
      <c r="F233" s="32">
        <v>16</v>
      </c>
      <c r="G233" s="33"/>
      <c r="H233" s="1"/>
      <c r="I233" s="35">
        <f t="shared" si="10"/>
        <v>0</v>
      </c>
      <c r="J233" s="33"/>
      <c r="K233" s="5"/>
      <c r="L233" s="6"/>
      <c r="M233" s="33"/>
    </row>
    <row r="234" spans="1:13">
      <c r="A234" s="104">
        <v>168</v>
      </c>
      <c r="B234" s="118" t="s">
        <v>50</v>
      </c>
      <c r="C234" s="118" t="s">
        <v>226</v>
      </c>
      <c r="D234" s="119">
        <v>1</v>
      </c>
      <c r="E234" s="119">
        <v>40</v>
      </c>
      <c r="F234" s="120">
        <v>12</v>
      </c>
      <c r="G234" s="121"/>
      <c r="H234" s="122"/>
      <c r="I234" s="35">
        <f t="shared" si="10"/>
        <v>0</v>
      </c>
      <c r="J234" s="121"/>
      <c r="K234" s="123"/>
      <c r="L234" s="124"/>
      <c r="M234" s="121"/>
    </row>
    <row r="235" spans="1:13">
      <c r="A235" s="104">
        <v>169</v>
      </c>
      <c r="B235" s="118" t="s">
        <v>50</v>
      </c>
      <c r="C235" s="118" t="s">
        <v>232</v>
      </c>
      <c r="D235" s="119" t="s">
        <v>253</v>
      </c>
      <c r="E235" s="119">
        <v>1</v>
      </c>
      <c r="F235" s="120">
        <v>4</v>
      </c>
      <c r="G235" s="121"/>
      <c r="H235" s="122"/>
      <c r="I235" s="35">
        <f t="shared" si="10"/>
        <v>0</v>
      </c>
      <c r="J235" s="121"/>
      <c r="K235" s="123"/>
      <c r="L235" s="124"/>
      <c r="M235" s="121"/>
    </row>
    <row r="236" spans="1:13">
      <c r="A236" s="104">
        <v>170</v>
      </c>
      <c r="B236" s="118" t="s">
        <v>50</v>
      </c>
      <c r="C236" s="118" t="s">
        <v>227</v>
      </c>
      <c r="D236" s="119" t="s">
        <v>302</v>
      </c>
      <c r="E236" s="119">
        <v>80</v>
      </c>
      <c r="F236" s="120">
        <v>4</v>
      </c>
      <c r="G236" s="121"/>
      <c r="H236" s="122"/>
      <c r="I236" s="35">
        <f t="shared" si="10"/>
        <v>0</v>
      </c>
      <c r="J236" s="121"/>
      <c r="K236" s="123"/>
      <c r="L236" s="124"/>
      <c r="M236" s="121"/>
    </row>
    <row r="237" spans="1:13" ht="15" thickBot="1">
      <c r="A237" s="104">
        <v>171</v>
      </c>
      <c r="B237" s="43" t="s">
        <v>50</v>
      </c>
      <c r="C237" s="43" t="s">
        <v>121</v>
      </c>
      <c r="D237" s="44" t="s">
        <v>298</v>
      </c>
      <c r="E237" s="44">
        <v>50</v>
      </c>
      <c r="F237" s="45">
        <v>12</v>
      </c>
      <c r="G237" s="46"/>
      <c r="H237" s="3"/>
      <c r="I237" s="35">
        <f t="shared" si="10"/>
        <v>0</v>
      </c>
      <c r="J237" s="46"/>
      <c r="K237" s="7"/>
      <c r="L237" s="8"/>
      <c r="M237" s="46"/>
    </row>
    <row r="238" spans="1:13" ht="15" thickTop="1">
      <c r="A238" s="107"/>
      <c r="B238" s="15"/>
      <c r="C238" s="16" t="s">
        <v>150</v>
      </c>
      <c r="D238" s="4"/>
      <c r="E238" s="4"/>
      <c r="F238" s="65"/>
      <c r="G238" s="65"/>
      <c r="H238" s="54" t="s">
        <v>144</v>
      </c>
      <c r="I238" s="50">
        <f>SUM(I223:I237)</f>
        <v>0</v>
      </c>
      <c r="J238" s="65"/>
      <c r="L238" s="55"/>
      <c r="M238" s="65"/>
    </row>
    <row r="239" spans="1:13" s="55" customFormat="1">
      <c r="A239" s="107"/>
      <c r="B239" s="56"/>
      <c r="C239" s="56"/>
      <c r="D239" s="57"/>
      <c r="E239" s="57"/>
      <c r="F239" s="14"/>
      <c r="G239" s="14"/>
      <c r="H239" s="14"/>
      <c r="I239" s="51"/>
      <c r="J239" s="14"/>
      <c r="K239" s="10"/>
      <c r="M239" s="14"/>
    </row>
    <row r="240" spans="1:13">
      <c r="A240" s="114" t="s">
        <v>59</v>
      </c>
      <c r="B240" s="15"/>
      <c r="C240" s="15"/>
      <c r="D240" s="16"/>
      <c r="E240" s="16"/>
      <c r="F240" s="14"/>
      <c r="G240" s="14"/>
      <c r="H240" s="49"/>
      <c r="I240" s="51"/>
      <c r="J240" s="14"/>
      <c r="M240" s="14"/>
    </row>
    <row r="241" spans="1:13" ht="27">
      <c r="A241" s="102" t="s">
        <v>61</v>
      </c>
      <c r="B241" s="18" t="s">
        <v>64</v>
      </c>
      <c r="C241" s="19" t="s">
        <v>62</v>
      </c>
      <c r="D241" s="20" t="s">
        <v>262</v>
      </c>
      <c r="E241" s="20" t="s">
        <v>254</v>
      </c>
      <c r="F241" s="20" t="s">
        <v>304</v>
      </c>
      <c r="G241" s="21"/>
      <c r="H241" s="116" t="s">
        <v>305</v>
      </c>
      <c r="I241" s="23" t="s">
        <v>133</v>
      </c>
      <c r="J241" s="21"/>
      <c r="K241" s="22" t="s">
        <v>148</v>
      </c>
      <c r="L241" s="22" t="s">
        <v>149</v>
      </c>
      <c r="M241" s="21"/>
    </row>
    <row r="242" spans="1:13" ht="13.8">
      <c r="A242" s="103"/>
      <c r="B242" s="24"/>
      <c r="C242" s="18" t="s">
        <v>59</v>
      </c>
      <c r="D242" s="25"/>
      <c r="E242" s="25"/>
      <c r="F242" s="26"/>
      <c r="G242" s="27"/>
      <c r="H242" s="29"/>
      <c r="I242" s="29"/>
      <c r="J242" s="27"/>
      <c r="K242" s="29"/>
      <c r="L242" s="29"/>
      <c r="M242" s="27"/>
    </row>
    <row r="243" spans="1:13">
      <c r="A243" s="104">
        <v>172</v>
      </c>
      <c r="B243" s="30" t="s">
        <v>50</v>
      </c>
      <c r="C243" s="30" t="s">
        <v>223</v>
      </c>
      <c r="D243" s="31" t="s">
        <v>237</v>
      </c>
      <c r="E243" s="31" t="s">
        <v>237</v>
      </c>
      <c r="F243" s="32">
        <v>12</v>
      </c>
      <c r="G243" s="33"/>
      <c r="H243" s="1"/>
      <c r="I243" s="35">
        <f>F243*H243</f>
        <v>0</v>
      </c>
      <c r="J243" s="33"/>
      <c r="K243" s="5"/>
      <c r="L243" s="6"/>
      <c r="M243" s="33"/>
    </row>
    <row r="244" spans="1:13">
      <c r="A244" s="104">
        <v>173</v>
      </c>
      <c r="B244" s="30" t="s">
        <v>50</v>
      </c>
      <c r="C244" s="30" t="s">
        <v>228</v>
      </c>
      <c r="D244" s="31" t="s">
        <v>237</v>
      </c>
      <c r="E244" s="31" t="s">
        <v>237</v>
      </c>
      <c r="F244" s="32">
        <v>30</v>
      </c>
      <c r="G244" s="33"/>
      <c r="H244" s="2"/>
      <c r="I244" s="35">
        <f>F244*H244</f>
        <v>0</v>
      </c>
      <c r="J244" s="33"/>
      <c r="K244" s="5"/>
      <c r="L244" s="6"/>
      <c r="M244" s="33"/>
    </row>
    <row r="245" spans="1:13">
      <c r="A245" s="104">
        <v>174</v>
      </c>
      <c r="B245" s="30" t="s">
        <v>50</v>
      </c>
      <c r="C245" s="30" t="s">
        <v>229</v>
      </c>
      <c r="D245" s="31" t="s">
        <v>299</v>
      </c>
      <c r="E245" s="31">
        <v>40</v>
      </c>
      <c r="F245" s="32">
        <v>30</v>
      </c>
      <c r="G245" s="33"/>
      <c r="H245" s="2"/>
      <c r="I245" s="35">
        <f t="shared" ref="I243:I261" si="11">E245*F245*H245</f>
        <v>0</v>
      </c>
      <c r="J245" s="33"/>
      <c r="K245" s="5"/>
      <c r="L245" s="6"/>
      <c r="M245" s="33"/>
    </row>
    <row r="246" spans="1:13">
      <c r="A246" s="104">
        <v>175</v>
      </c>
      <c r="B246" s="30" t="s">
        <v>50</v>
      </c>
      <c r="C246" s="30" t="s">
        <v>230</v>
      </c>
      <c r="D246" s="31" t="s">
        <v>237</v>
      </c>
      <c r="E246" s="31" t="s">
        <v>237</v>
      </c>
      <c r="F246" s="32">
        <v>9</v>
      </c>
      <c r="G246" s="33"/>
      <c r="H246" s="2"/>
      <c r="I246" s="35">
        <f>F246*H246</f>
        <v>0</v>
      </c>
      <c r="J246" s="33"/>
      <c r="K246" s="5"/>
      <c r="L246" s="6"/>
      <c r="M246" s="33"/>
    </row>
    <row r="247" spans="1:13">
      <c r="A247" s="104">
        <v>176</v>
      </c>
      <c r="B247" s="30" t="s">
        <v>50</v>
      </c>
      <c r="C247" s="30" t="s">
        <v>60</v>
      </c>
      <c r="D247" s="31" t="s">
        <v>237</v>
      </c>
      <c r="E247" s="31" t="s">
        <v>237</v>
      </c>
      <c r="F247" s="32">
        <v>29</v>
      </c>
      <c r="G247" s="33"/>
      <c r="H247" s="2"/>
      <c r="I247" s="35">
        <f>F247*H247</f>
        <v>0</v>
      </c>
      <c r="J247" s="33"/>
      <c r="K247" s="5"/>
      <c r="L247" s="6"/>
      <c r="M247" s="33"/>
    </row>
    <row r="248" spans="1:13">
      <c r="A248" s="104">
        <v>177</v>
      </c>
      <c r="B248" s="30" t="s">
        <v>50</v>
      </c>
      <c r="C248" s="30" t="s">
        <v>243</v>
      </c>
      <c r="D248" s="31" t="s">
        <v>255</v>
      </c>
      <c r="E248" s="31">
        <v>2</v>
      </c>
      <c r="F248" s="32">
        <v>110</v>
      </c>
      <c r="G248" s="33"/>
      <c r="H248" s="2"/>
      <c r="I248" s="35">
        <f>E248*F248*H248</f>
        <v>0</v>
      </c>
      <c r="J248" s="33"/>
      <c r="K248" s="5"/>
      <c r="L248" s="6"/>
      <c r="M248" s="33"/>
    </row>
    <row r="249" spans="1:13">
      <c r="A249" s="104">
        <v>178</v>
      </c>
      <c r="B249" s="30" t="s">
        <v>50</v>
      </c>
      <c r="C249" s="30" t="s">
        <v>245</v>
      </c>
      <c r="D249" s="31" t="s">
        <v>258</v>
      </c>
      <c r="E249" s="31">
        <v>1</v>
      </c>
      <c r="F249" s="32">
        <v>60</v>
      </c>
      <c r="G249" s="33"/>
      <c r="H249" s="2"/>
      <c r="I249" s="35">
        <f t="shared" si="11"/>
        <v>0</v>
      </c>
      <c r="J249" s="33"/>
      <c r="K249" s="5"/>
      <c r="L249" s="6"/>
      <c r="M249" s="33"/>
    </row>
    <row r="250" spans="1:13">
      <c r="A250" s="104">
        <v>179</v>
      </c>
      <c r="B250" s="30" t="s">
        <v>50</v>
      </c>
      <c r="C250" s="30" t="s">
        <v>246</v>
      </c>
      <c r="D250" s="31" t="s">
        <v>275</v>
      </c>
      <c r="E250" s="31">
        <v>96</v>
      </c>
      <c r="F250" s="32">
        <v>20</v>
      </c>
      <c r="G250" s="33"/>
      <c r="H250" s="2"/>
      <c r="I250" s="35">
        <f t="shared" si="11"/>
        <v>0</v>
      </c>
      <c r="J250" s="33"/>
      <c r="K250" s="5"/>
      <c r="L250" s="6"/>
      <c r="M250" s="33"/>
    </row>
    <row r="251" spans="1:13">
      <c r="A251" s="104">
        <v>180</v>
      </c>
      <c r="B251" s="30" t="s">
        <v>50</v>
      </c>
      <c r="C251" s="30" t="s">
        <v>247</v>
      </c>
      <c r="D251" s="31" t="s">
        <v>255</v>
      </c>
      <c r="E251" s="31">
        <v>2</v>
      </c>
      <c r="F251" s="32">
        <v>20</v>
      </c>
      <c r="G251" s="33"/>
      <c r="H251" s="2"/>
      <c r="I251" s="35">
        <f t="shared" si="11"/>
        <v>0</v>
      </c>
      <c r="J251" s="33"/>
      <c r="K251" s="5"/>
      <c r="L251" s="6"/>
      <c r="M251" s="33"/>
    </row>
    <row r="252" spans="1:13">
      <c r="A252" s="104">
        <v>181</v>
      </c>
      <c r="B252" s="30" t="s">
        <v>50</v>
      </c>
      <c r="C252" s="30" t="s">
        <v>248</v>
      </c>
      <c r="D252" s="31" t="s">
        <v>303</v>
      </c>
      <c r="E252" s="31">
        <v>96</v>
      </c>
      <c r="F252" s="32">
        <v>20</v>
      </c>
      <c r="G252" s="33"/>
      <c r="H252" s="2"/>
      <c r="I252" s="35">
        <f t="shared" si="11"/>
        <v>0</v>
      </c>
      <c r="J252" s="33"/>
      <c r="K252" s="5"/>
      <c r="L252" s="6"/>
      <c r="M252" s="33"/>
    </row>
    <row r="253" spans="1:13">
      <c r="A253" s="104">
        <v>182</v>
      </c>
      <c r="B253" s="30" t="s">
        <v>50</v>
      </c>
      <c r="C253" s="30" t="s">
        <v>233</v>
      </c>
      <c r="D253" s="31" t="s">
        <v>299</v>
      </c>
      <c r="E253" s="31">
        <v>40</v>
      </c>
      <c r="F253" s="32">
        <v>8</v>
      </c>
      <c r="G253" s="33"/>
      <c r="H253" s="2"/>
      <c r="I253" s="35">
        <f t="shared" si="11"/>
        <v>0</v>
      </c>
      <c r="J253" s="33"/>
      <c r="K253" s="5"/>
      <c r="L253" s="6"/>
      <c r="M253" s="33"/>
    </row>
    <row r="254" spans="1:13">
      <c r="A254" s="104">
        <v>183</v>
      </c>
      <c r="B254" s="30" t="s">
        <v>50</v>
      </c>
      <c r="C254" s="30" t="s">
        <v>234</v>
      </c>
      <c r="D254" s="31" t="s">
        <v>299</v>
      </c>
      <c r="E254" s="31">
        <v>40</v>
      </c>
      <c r="F254" s="32">
        <v>16</v>
      </c>
      <c r="G254" s="33"/>
      <c r="H254" s="2"/>
      <c r="I254" s="35">
        <f t="shared" si="11"/>
        <v>0</v>
      </c>
      <c r="J254" s="33"/>
      <c r="K254" s="5"/>
      <c r="L254" s="6"/>
      <c r="M254" s="33"/>
    </row>
    <row r="255" spans="1:13">
      <c r="A255" s="104">
        <v>184</v>
      </c>
      <c r="B255" s="30" t="s">
        <v>50</v>
      </c>
      <c r="C255" s="30" t="s">
        <v>236</v>
      </c>
      <c r="D255" s="31">
        <v>1</v>
      </c>
      <c r="E255" s="31">
        <v>156</v>
      </c>
      <c r="F255" s="32">
        <v>4</v>
      </c>
      <c r="G255" s="33"/>
      <c r="H255" s="2"/>
      <c r="I255" s="35">
        <f t="shared" si="11"/>
        <v>0</v>
      </c>
      <c r="J255" s="33"/>
      <c r="K255" s="5"/>
      <c r="L255" s="6"/>
      <c r="M255" s="33"/>
    </row>
    <row r="256" spans="1:13">
      <c r="A256" s="104">
        <v>185</v>
      </c>
      <c r="B256" s="30" t="s">
        <v>50</v>
      </c>
      <c r="C256" s="30" t="s">
        <v>235</v>
      </c>
      <c r="D256" s="31" t="s">
        <v>18</v>
      </c>
      <c r="E256" s="31">
        <v>1</v>
      </c>
      <c r="F256" s="32">
        <v>32</v>
      </c>
      <c r="G256" s="33"/>
      <c r="H256" s="1"/>
      <c r="I256" s="35">
        <f t="shared" si="11"/>
        <v>0</v>
      </c>
      <c r="J256" s="33"/>
      <c r="K256" s="5"/>
      <c r="L256" s="6"/>
      <c r="M256" s="33"/>
    </row>
    <row r="257" spans="1:16">
      <c r="A257" s="104">
        <v>186</v>
      </c>
      <c r="B257" s="30" t="s">
        <v>50</v>
      </c>
      <c r="C257" s="30" t="s">
        <v>238</v>
      </c>
      <c r="D257" s="31" t="s">
        <v>299</v>
      </c>
      <c r="E257" s="31">
        <v>40</v>
      </c>
      <c r="F257" s="32">
        <v>45</v>
      </c>
      <c r="G257" s="33"/>
      <c r="H257" s="2"/>
      <c r="I257" s="35">
        <f t="shared" si="11"/>
        <v>0</v>
      </c>
      <c r="J257" s="33"/>
      <c r="K257" s="5"/>
      <c r="L257" s="6"/>
      <c r="M257" s="33"/>
    </row>
    <row r="258" spans="1:16">
      <c r="A258" s="104">
        <v>187</v>
      </c>
      <c r="B258" s="30" t="s">
        <v>50</v>
      </c>
      <c r="C258" s="30" t="s">
        <v>239</v>
      </c>
      <c r="D258" s="31" t="s">
        <v>155</v>
      </c>
      <c r="E258" s="31">
        <v>1</v>
      </c>
      <c r="F258" s="32">
        <v>10</v>
      </c>
      <c r="G258" s="33"/>
      <c r="H258" s="1"/>
      <c r="I258" s="35">
        <f t="shared" si="11"/>
        <v>0</v>
      </c>
      <c r="J258" s="33"/>
      <c r="K258" s="5"/>
      <c r="L258" s="6"/>
      <c r="M258" s="33"/>
    </row>
    <row r="259" spans="1:16">
      <c r="A259" s="104">
        <v>188</v>
      </c>
      <c r="B259" s="30" t="s">
        <v>50</v>
      </c>
      <c r="C259" s="30" t="s">
        <v>240</v>
      </c>
      <c r="D259" s="117" t="s">
        <v>237</v>
      </c>
      <c r="E259" s="117" t="s">
        <v>237</v>
      </c>
      <c r="F259" s="32">
        <v>5</v>
      </c>
      <c r="G259" s="33"/>
      <c r="H259" s="1"/>
      <c r="I259" s="35">
        <f>F259*H259</f>
        <v>0</v>
      </c>
      <c r="J259" s="33"/>
      <c r="K259" s="5"/>
      <c r="L259" s="6"/>
      <c r="M259" s="33"/>
    </row>
    <row r="260" spans="1:16">
      <c r="A260" s="104">
        <v>189</v>
      </c>
      <c r="B260" s="30" t="s">
        <v>50</v>
      </c>
      <c r="C260" s="30" t="s">
        <v>241</v>
      </c>
      <c r="D260" s="31" t="s">
        <v>258</v>
      </c>
      <c r="E260" s="31">
        <v>2</v>
      </c>
      <c r="F260" s="32">
        <v>30</v>
      </c>
      <c r="G260" s="33"/>
      <c r="H260" s="1"/>
      <c r="I260" s="35">
        <f t="shared" si="11"/>
        <v>0</v>
      </c>
      <c r="J260" s="33"/>
      <c r="K260" s="5"/>
      <c r="L260" s="6"/>
      <c r="M260" s="33"/>
    </row>
    <row r="261" spans="1:16" ht="15" thickBot="1">
      <c r="A261" s="104">
        <v>190</v>
      </c>
      <c r="B261" s="43" t="s">
        <v>50</v>
      </c>
      <c r="C261" s="43" t="s">
        <v>242</v>
      </c>
      <c r="D261" s="44" t="s">
        <v>237</v>
      </c>
      <c r="E261" s="44" t="s">
        <v>237</v>
      </c>
      <c r="F261" s="52">
        <v>5</v>
      </c>
      <c r="G261" s="46"/>
      <c r="H261" s="3"/>
      <c r="I261" s="35">
        <f>F261*H261</f>
        <v>0</v>
      </c>
      <c r="J261" s="46"/>
      <c r="K261" s="7"/>
      <c r="L261" s="8"/>
      <c r="M261" s="46"/>
    </row>
    <row r="262" spans="1:16" ht="15" thickTop="1">
      <c r="A262" s="107"/>
      <c r="B262" s="10"/>
      <c r="C262" s="16" t="s">
        <v>150</v>
      </c>
      <c r="D262" s="4"/>
      <c r="E262" s="4"/>
      <c r="F262" s="66"/>
      <c r="G262" s="65"/>
      <c r="H262" s="54" t="s">
        <v>145</v>
      </c>
      <c r="I262" s="50">
        <f>SUM(I243:I261)</f>
        <v>0</v>
      </c>
      <c r="J262" s="51"/>
      <c r="M262" s="51"/>
    </row>
    <row r="263" spans="1:16" s="55" customFormat="1">
      <c r="A263" s="107"/>
      <c r="B263" s="56"/>
      <c r="C263" s="56"/>
      <c r="D263" s="57"/>
      <c r="E263" s="57"/>
      <c r="F263" s="14"/>
      <c r="G263" s="14"/>
      <c r="H263" s="67"/>
      <c r="I263" s="68"/>
      <c r="J263" s="68"/>
      <c r="K263" s="10"/>
      <c r="M263" s="68"/>
    </row>
    <row r="264" spans="1:16" s="10" customFormat="1" ht="11.25" customHeight="1" thickBot="1">
      <c r="A264" s="109"/>
      <c r="B264" s="69"/>
      <c r="C264" s="70"/>
      <c r="D264" s="71"/>
      <c r="E264" s="71"/>
      <c r="F264" s="72"/>
      <c r="G264" s="72"/>
      <c r="H264" s="73"/>
      <c r="I264" s="68"/>
      <c r="J264" s="68"/>
      <c r="L264" s="11"/>
      <c r="M264" s="68"/>
      <c r="N264" s="11"/>
      <c r="O264" s="11"/>
      <c r="P264" s="11"/>
    </row>
    <row r="265" spans="1:16" s="10" customFormat="1" ht="15" thickBot="1">
      <c r="A265" s="109"/>
      <c r="B265" s="127" t="s">
        <v>122</v>
      </c>
      <c r="C265" s="128"/>
      <c r="D265" s="128"/>
      <c r="E265" s="128"/>
      <c r="F265" s="74" t="s">
        <v>147</v>
      </c>
      <c r="G265" s="75"/>
      <c r="H265" s="133" t="s">
        <v>146</v>
      </c>
      <c r="I265" s="134"/>
      <c r="J265" s="76"/>
      <c r="L265" s="11"/>
      <c r="M265" s="76"/>
      <c r="N265" s="11"/>
      <c r="O265" s="11"/>
      <c r="P265" s="11"/>
    </row>
    <row r="266" spans="1:16" s="10" customFormat="1">
      <c r="A266" s="107"/>
      <c r="B266" s="77" t="s">
        <v>65</v>
      </c>
      <c r="C266" s="78"/>
      <c r="D266" s="79"/>
      <c r="E266" s="79"/>
      <c r="F266" s="80">
        <f>E23</f>
        <v>0</v>
      </c>
      <c r="G266" s="81"/>
      <c r="H266" s="135">
        <f>I23</f>
        <v>0</v>
      </c>
      <c r="I266" s="136"/>
      <c r="J266" s="82"/>
      <c r="L266" s="11"/>
      <c r="M266" s="82"/>
      <c r="N266" s="11"/>
      <c r="O266" s="11"/>
      <c r="P266" s="11"/>
    </row>
    <row r="267" spans="1:16" s="10" customFormat="1">
      <c r="A267" s="107"/>
      <c r="B267" s="83" t="s">
        <v>72</v>
      </c>
      <c r="C267" s="84"/>
      <c r="D267" s="85"/>
      <c r="E267" s="85"/>
      <c r="F267" s="86">
        <f>E43</f>
        <v>0</v>
      </c>
      <c r="G267" s="81"/>
      <c r="H267" s="129">
        <f>I43</f>
        <v>0</v>
      </c>
      <c r="I267" s="130"/>
      <c r="J267" s="82"/>
      <c r="L267" s="11"/>
      <c r="M267" s="82"/>
      <c r="N267" s="11"/>
      <c r="O267" s="11"/>
      <c r="P267" s="11"/>
    </row>
    <row r="268" spans="1:16" s="10" customFormat="1">
      <c r="A268" s="107"/>
      <c r="B268" s="83" t="s">
        <v>87</v>
      </c>
      <c r="C268" s="84"/>
      <c r="D268" s="85"/>
      <c r="E268" s="85"/>
      <c r="F268" s="86">
        <f>E56</f>
        <v>0</v>
      </c>
      <c r="G268" s="81"/>
      <c r="H268" s="129">
        <f>I56</f>
        <v>0</v>
      </c>
      <c r="I268" s="130"/>
      <c r="J268" s="82"/>
      <c r="L268" s="11"/>
      <c r="M268" s="82"/>
      <c r="N268" s="11"/>
      <c r="O268" s="11"/>
      <c r="P268" s="11"/>
    </row>
    <row r="269" spans="1:16" s="10" customFormat="1">
      <c r="A269" s="107"/>
      <c r="B269" s="83" t="s">
        <v>101</v>
      </c>
      <c r="C269" s="84"/>
      <c r="D269" s="85"/>
      <c r="E269" s="85"/>
      <c r="F269" s="86">
        <f>E74</f>
        <v>0</v>
      </c>
      <c r="G269" s="81"/>
      <c r="H269" s="129">
        <f>I74</f>
        <v>0</v>
      </c>
      <c r="I269" s="130"/>
      <c r="J269" s="82"/>
      <c r="L269" s="11"/>
      <c r="M269" s="82"/>
      <c r="N269" s="11"/>
      <c r="O269" s="11"/>
      <c r="P269" s="11"/>
    </row>
    <row r="270" spans="1:16" s="10" customFormat="1">
      <c r="A270" s="107"/>
      <c r="B270" s="83" t="s">
        <v>2</v>
      </c>
      <c r="C270" s="84"/>
      <c r="D270" s="85"/>
      <c r="E270" s="85"/>
      <c r="F270" s="86">
        <f>E80</f>
        <v>0</v>
      </c>
      <c r="G270" s="81"/>
      <c r="H270" s="129">
        <f>I80</f>
        <v>0</v>
      </c>
      <c r="I270" s="130"/>
      <c r="J270" s="82"/>
      <c r="L270" s="11"/>
      <c r="M270" s="82"/>
      <c r="N270" s="11"/>
      <c r="O270" s="11"/>
      <c r="P270" s="11"/>
    </row>
    <row r="271" spans="1:16" s="10" customFormat="1">
      <c r="A271" s="107"/>
      <c r="B271" s="83" t="s">
        <v>5</v>
      </c>
      <c r="C271" s="84"/>
      <c r="D271" s="85"/>
      <c r="E271" s="85"/>
      <c r="F271" s="86">
        <f>E92</f>
        <v>0</v>
      </c>
      <c r="G271" s="81"/>
      <c r="H271" s="129">
        <f>I92</f>
        <v>0</v>
      </c>
      <c r="I271" s="130"/>
      <c r="J271" s="82"/>
      <c r="L271" s="11"/>
      <c r="M271" s="82"/>
      <c r="N271" s="11"/>
      <c r="O271" s="11"/>
      <c r="P271" s="11"/>
    </row>
    <row r="272" spans="1:16" s="10" customFormat="1">
      <c r="A272" s="107"/>
      <c r="B272" s="83" t="s">
        <v>13</v>
      </c>
      <c r="C272" s="84"/>
      <c r="D272" s="85"/>
      <c r="E272" s="85"/>
      <c r="F272" s="86">
        <f>E139</f>
        <v>0</v>
      </c>
      <c r="G272" s="81"/>
      <c r="H272" s="129">
        <f>I139</f>
        <v>0</v>
      </c>
      <c r="I272" s="130"/>
      <c r="J272" s="82"/>
      <c r="L272" s="11"/>
      <c r="M272" s="82"/>
      <c r="N272" s="11"/>
      <c r="O272" s="11"/>
      <c r="P272" s="11"/>
    </row>
    <row r="273" spans="1:16" s="10" customFormat="1">
      <c r="A273" s="107"/>
      <c r="B273" s="83" t="s">
        <v>40</v>
      </c>
      <c r="C273" s="84"/>
      <c r="D273" s="85"/>
      <c r="E273" s="85"/>
      <c r="F273" s="86">
        <f>E157</f>
        <v>0</v>
      </c>
      <c r="G273" s="81"/>
      <c r="H273" s="129">
        <f>I157</f>
        <v>0</v>
      </c>
      <c r="I273" s="130"/>
      <c r="J273" s="82"/>
      <c r="L273" s="11"/>
      <c r="M273" s="82"/>
      <c r="N273" s="11"/>
      <c r="O273" s="11"/>
      <c r="P273" s="11"/>
    </row>
    <row r="274" spans="1:16" s="10" customFormat="1">
      <c r="A274" s="107"/>
      <c r="B274" s="83" t="s">
        <v>43</v>
      </c>
      <c r="C274" s="84"/>
      <c r="D274" s="85"/>
      <c r="E274" s="85"/>
      <c r="F274" s="86">
        <f>E176</f>
        <v>0</v>
      </c>
      <c r="G274" s="81"/>
      <c r="H274" s="129">
        <f>I176</f>
        <v>0</v>
      </c>
      <c r="I274" s="130"/>
      <c r="J274" s="82"/>
      <c r="L274" s="11"/>
      <c r="M274" s="82"/>
      <c r="N274" s="11"/>
      <c r="O274" s="11"/>
      <c r="P274" s="11"/>
    </row>
    <row r="275" spans="1:16" s="10" customFormat="1">
      <c r="A275" s="107"/>
      <c r="B275" s="83" t="s">
        <v>49</v>
      </c>
      <c r="C275" s="84"/>
      <c r="D275" s="85"/>
      <c r="E275" s="85"/>
      <c r="F275" s="86">
        <f>E183</f>
        <v>0</v>
      </c>
      <c r="G275" s="81"/>
      <c r="H275" s="129">
        <f>I183</f>
        <v>0</v>
      </c>
      <c r="I275" s="130"/>
      <c r="J275" s="82"/>
      <c r="L275" s="11"/>
      <c r="M275" s="82"/>
      <c r="N275" s="11"/>
      <c r="O275" s="11"/>
      <c r="P275" s="11"/>
    </row>
    <row r="276" spans="1:16" s="10" customFormat="1">
      <c r="A276" s="107"/>
      <c r="B276" s="83" t="s">
        <v>52</v>
      </c>
      <c r="C276" s="84"/>
      <c r="D276" s="85"/>
      <c r="E276" s="85"/>
      <c r="F276" s="86">
        <f>E218</f>
        <v>0</v>
      </c>
      <c r="G276" s="81"/>
      <c r="H276" s="129">
        <f>I218</f>
        <v>0</v>
      </c>
      <c r="I276" s="130"/>
      <c r="J276" s="82"/>
      <c r="L276" s="11"/>
      <c r="M276" s="82"/>
      <c r="N276" s="11"/>
      <c r="O276" s="11"/>
      <c r="P276" s="11"/>
    </row>
    <row r="277" spans="1:16" s="10" customFormat="1">
      <c r="A277" s="107"/>
      <c r="B277" s="83" t="s">
        <v>58</v>
      </c>
      <c r="C277" s="84"/>
      <c r="D277" s="85"/>
      <c r="E277" s="85"/>
      <c r="F277" s="86">
        <f>E238</f>
        <v>0</v>
      </c>
      <c r="G277" s="81"/>
      <c r="H277" s="129">
        <f>I238</f>
        <v>0</v>
      </c>
      <c r="I277" s="130"/>
      <c r="J277" s="82"/>
      <c r="L277" s="11"/>
      <c r="M277" s="82"/>
      <c r="N277" s="11"/>
      <c r="O277" s="11"/>
      <c r="P277" s="11"/>
    </row>
    <row r="278" spans="1:16" s="10" customFormat="1" ht="15" thickBot="1">
      <c r="A278" s="107"/>
      <c r="B278" s="87" t="s">
        <v>59</v>
      </c>
      <c r="C278" s="88"/>
      <c r="D278" s="89"/>
      <c r="E278" s="89"/>
      <c r="F278" s="90">
        <f>E262</f>
        <v>0</v>
      </c>
      <c r="G278" s="91"/>
      <c r="H278" s="131">
        <f>I262</f>
        <v>0</v>
      </c>
      <c r="I278" s="132"/>
      <c r="J278" s="82"/>
      <c r="L278" s="11"/>
      <c r="M278" s="82"/>
      <c r="N278" s="11"/>
      <c r="O278" s="11"/>
      <c r="P278" s="11"/>
    </row>
    <row r="279" spans="1:16" s="10" customFormat="1">
      <c r="A279" s="110"/>
      <c r="B279" s="93"/>
      <c r="C279" s="94"/>
      <c r="D279" s="94"/>
      <c r="E279" s="138" t="s">
        <v>63</v>
      </c>
      <c r="F279" s="138"/>
      <c r="G279" s="95"/>
      <c r="H279" s="142">
        <f>SUM(H266:H278)</f>
        <v>0</v>
      </c>
      <c r="I279" s="143"/>
      <c r="J279" s="96"/>
      <c r="L279" s="11"/>
      <c r="M279" s="96"/>
      <c r="N279" s="11"/>
      <c r="O279" s="11"/>
      <c r="P279" s="11"/>
    </row>
    <row r="280" spans="1:16" s="10" customFormat="1">
      <c r="A280" s="100"/>
      <c r="B280" s="12"/>
      <c r="C280" s="12"/>
      <c r="D280" s="12"/>
      <c r="E280" s="12"/>
      <c r="F280" s="17"/>
      <c r="G280" s="17"/>
      <c r="L280" s="11"/>
      <c r="N280" s="11"/>
      <c r="O280" s="11"/>
      <c r="P280" s="11"/>
    </row>
    <row r="281" spans="1:16" s="10" customFormat="1" ht="21.75" customHeight="1">
      <c r="A281" s="111"/>
      <c r="B281" s="125" t="s">
        <v>308</v>
      </c>
      <c r="C281" s="125"/>
      <c r="D281" s="125"/>
      <c r="E281" s="125"/>
      <c r="F281" s="125"/>
      <c r="G281" s="125"/>
      <c r="H281" s="125"/>
      <c r="I281" s="125"/>
      <c r="J281" s="125"/>
      <c r="L281" s="11"/>
      <c r="N281" s="11"/>
      <c r="O281" s="11"/>
      <c r="P281" s="11"/>
    </row>
    <row r="282" spans="1:16" s="10" customFormat="1">
      <c r="A282" s="100"/>
      <c r="B282" s="12"/>
      <c r="C282" s="92"/>
      <c r="H282" s="11"/>
      <c r="J282" s="11"/>
      <c r="K282" s="11"/>
      <c r="L282" s="11"/>
    </row>
    <row r="283" spans="1:16" s="60" customFormat="1">
      <c r="A283" s="112"/>
      <c r="B283" s="63"/>
      <c r="C283" s="63"/>
      <c r="D283" s="63"/>
      <c r="E283" s="63"/>
      <c r="F283" s="97"/>
      <c r="G283" s="97"/>
      <c r="L283" s="55"/>
      <c r="N283" s="55"/>
      <c r="O283" s="55"/>
      <c r="P283" s="55"/>
    </row>
  </sheetData>
  <sheetProtection selectLockedCells="1"/>
  <mergeCells count="23">
    <mergeCell ref="A1:G3"/>
    <mergeCell ref="E279:F279"/>
    <mergeCell ref="B281:J281"/>
    <mergeCell ref="A6:L6"/>
    <mergeCell ref="A7:B7"/>
    <mergeCell ref="K7:L7"/>
    <mergeCell ref="H265:I265"/>
    <mergeCell ref="H266:I266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76:I276"/>
    <mergeCell ref="A5:G5"/>
    <mergeCell ref="B265:E265"/>
    <mergeCell ref="H277:I277"/>
    <mergeCell ref="H278:I278"/>
    <mergeCell ref="H279:I279"/>
  </mergeCells>
  <printOptions horizontalCentered="1" verticalCentered="1"/>
  <pageMargins left="0.4" right="0.4" top="0.4" bottom="0.56999999999999995" header="0.3" footer="0.3"/>
  <pageSetup scale="69" fitToHeight="6" orientation="landscape" r:id="rId1"/>
  <headerFooter alignWithMargins="0">
    <oddFooter>&amp;L&amp;"Arial,Regular"&amp;8&amp;Z&amp;F&amp;R&amp;"Arial,Regular"&amp;8Page &amp;P of &amp;N</oddFooter>
  </headerFooter>
  <rowBreaks count="3" manualBreakCount="3">
    <brk id="74" max="11" man="1"/>
    <brk id="140" max="11" man="1"/>
    <brk id="26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REC-01-12</vt:lpstr>
      <vt:lpstr>'REC-01-12'!Print_Area</vt:lpstr>
      <vt:lpstr>'REC-01-12'!Print_Titles</vt:lpstr>
    </vt:vector>
  </TitlesOfParts>
  <Company>Purchasing Department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roger.banks</dc:creator>
  <cp:lastModifiedBy>Antilley, Julia</cp:lastModifiedBy>
  <cp:lastPrinted>2015-11-12T19:55:28Z</cp:lastPrinted>
  <dcterms:created xsi:type="dcterms:W3CDTF">2008-06-19T18:58:30Z</dcterms:created>
  <dcterms:modified xsi:type="dcterms:W3CDTF">2015-11-13T23:17:27Z</dcterms:modified>
</cp:coreProperties>
</file>