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285" windowWidth="14895" windowHeight="9225"/>
  </bookViews>
  <sheets>
    <sheet name="Fees - A" sheetId="7" r:id="rId1"/>
  </sheets>
  <definedNames>
    <definedName name="_xlnm.Print_Area" localSheetId="0">'Fees - A'!$B$1:$S$97</definedName>
    <definedName name="_xlnm.Print_Titles" localSheetId="0">'Fees - A'!$5:$7</definedName>
  </definedNames>
  <calcPr calcId="124519" fullCalcOnLoad="1"/>
</workbook>
</file>

<file path=xl/calcChain.xml><?xml version="1.0" encoding="utf-8"?>
<calcChain xmlns="http://schemas.openxmlformats.org/spreadsheetml/2006/main">
  <c r="R95" i="7"/>
  <c r="R94"/>
  <c r="R93"/>
  <c r="R92"/>
  <c r="R89"/>
  <c r="R88"/>
  <c r="R87"/>
  <c r="R86"/>
  <c r="R85"/>
  <c r="R84"/>
  <c r="R81"/>
  <c r="R80"/>
  <c r="R79"/>
  <c r="R78"/>
  <c r="R77"/>
  <c r="R76"/>
  <c r="R73"/>
  <c r="R72"/>
  <c r="R69"/>
  <c r="R68"/>
  <c r="R67"/>
  <c r="R66"/>
  <c r="R65"/>
  <c r="R64"/>
  <c r="R63"/>
  <c r="R60"/>
  <c r="R59"/>
  <c r="R58"/>
  <c r="R57"/>
  <c r="R56"/>
  <c r="R55"/>
  <c r="R54"/>
  <c r="R53"/>
  <c r="R52"/>
  <c r="R51"/>
  <c r="R50"/>
  <c r="R49"/>
  <c r="R48"/>
  <c r="R45"/>
  <c r="R44"/>
  <c r="R43"/>
  <c r="R42"/>
  <c r="R41"/>
  <c r="R40"/>
  <c r="R39"/>
  <c r="R36"/>
  <c r="R35"/>
  <c r="R34"/>
  <c r="R32"/>
  <c r="R31"/>
  <c r="R30"/>
  <c r="R29"/>
  <c r="R28"/>
  <c r="R27"/>
  <c r="R26"/>
  <c r="R24"/>
  <c r="R21"/>
  <c r="R20"/>
  <c r="R19"/>
  <c r="R18"/>
  <c r="R17"/>
  <c r="R16"/>
  <c r="R15"/>
  <c r="R14"/>
  <c r="R13"/>
  <c r="R12"/>
  <c r="P42"/>
  <c r="P21"/>
  <c r="P78"/>
  <c r="P89"/>
  <c r="P55"/>
  <c r="P50"/>
  <c r="P49"/>
  <c r="P48"/>
  <c r="P45"/>
  <c r="P43"/>
  <c r="P19"/>
  <c r="P12"/>
  <c r="P9"/>
  <c r="P44"/>
</calcChain>
</file>

<file path=xl/sharedStrings.xml><?xml version="1.0" encoding="utf-8"?>
<sst xmlns="http://schemas.openxmlformats.org/spreadsheetml/2006/main" count="170" uniqueCount="109">
  <si>
    <t xml:space="preserve"> </t>
  </si>
  <si>
    <t xml:space="preserve">Avg </t>
  </si>
  <si>
    <t>Service</t>
  </si>
  <si>
    <t>Unit Basis</t>
  </si>
  <si>
    <t>Volume</t>
  </si>
  <si>
    <t>Account Services</t>
  </si>
  <si>
    <t>010000</t>
  </si>
  <si>
    <t>Per account</t>
  </si>
  <si>
    <t>Subsidiary Account Maintenance</t>
  </si>
  <si>
    <t>Money Market Account Maintenance Fee</t>
  </si>
  <si>
    <t>Interest Bearing Accounts Maintenance Fee</t>
  </si>
  <si>
    <t>Investment Sweep</t>
  </si>
  <si>
    <t>Per account/Per Mo</t>
  </si>
  <si>
    <t xml:space="preserve">            Dr/Cr Sweep Transaction Fee</t>
  </si>
  <si>
    <t>Per item</t>
  </si>
  <si>
    <t>010100</t>
  </si>
  <si>
    <t>Checks/Debits Posted</t>
  </si>
  <si>
    <t xml:space="preserve">Per item </t>
  </si>
  <si>
    <t xml:space="preserve">Automated Services - Balance &amp; Detail </t>
  </si>
  <si>
    <t>Per account/mo</t>
  </si>
  <si>
    <t>Per account/overall</t>
  </si>
  <si>
    <t xml:space="preserve">    Previous day Reporting</t>
  </si>
  <si>
    <t xml:space="preserve">    Previous Day Dr/Cr Items</t>
  </si>
  <si>
    <t>Transactions Loaded</t>
  </si>
  <si>
    <t>Image Capture Per Item</t>
  </si>
  <si>
    <t>Image Retention Per Item</t>
  </si>
  <si>
    <t>Recon Reports/Statements</t>
  </si>
  <si>
    <t>Branch Deposits</t>
  </si>
  <si>
    <t>Commercial Account Maintenance</t>
  </si>
  <si>
    <t>Per deposit</t>
  </si>
  <si>
    <t xml:space="preserve">        Items deposited </t>
  </si>
  <si>
    <t xml:space="preserve">        On-us Items</t>
  </si>
  <si>
    <t>ACH Processing</t>
  </si>
  <si>
    <t>ACH Maintenance</t>
  </si>
  <si>
    <t>Per month</t>
  </si>
  <si>
    <t>ACH Addenda Records</t>
  </si>
  <si>
    <t>ACH File Processing</t>
  </si>
  <si>
    <t>Per Item</t>
  </si>
  <si>
    <t>Filter/Block Maintenance</t>
  </si>
  <si>
    <t>Filter/Block Authorized ID</t>
  </si>
  <si>
    <t>Positive Pay without Reconciliation Services</t>
  </si>
  <si>
    <t>Stop Pays</t>
  </si>
  <si>
    <t>Stop Pays -  Automated</t>
  </si>
  <si>
    <t>Wires and Transfers</t>
  </si>
  <si>
    <t>Incoming - domestic Straight</t>
  </si>
  <si>
    <t>Incoming/Outgoing  Repair</t>
  </si>
  <si>
    <t>Outgoing - repetitive - automated,domestic</t>
  </si>
  <si>
    <t>Outgoing - non-repetitive - automated,dom</t>
  </si>
  <si>
    <t>Funds Transfers</t>
  </si>
  <si>
    <t>ACH Online Maintenance</t>
  </si>
  <si>
    <t>ACH Fax Notification</t>
  </si>
  <si>
    <t>Stop Pay - Automatic Renewal</t>
  </si>
  <si>
    <t>All Accts</t>
  </si>
  <si>
    <t>Notes, as applicable</t>
  </si>
  <si>
    <t>Remote Deposit Maintenance</t>
  </si>
  <si>
    <t>Transmission</t>
  </si>
  <si>
    <t xml:space="preserve">        Off-Us Item Capture</t>
  </si>
  <si>
    <t xml:space="preserve">        On-us Item Capture</t>
  </si>
  <si>
    <t>Transmission Detail</t>
  </si>
  <si>
    <t>Per tranmission</t>
  </si>
  <si>
    <t>Per account/mo.</t>
  </si>
  <si>
    <t>Remote Deposit Services (New Service - estimated volumes supplied)</t>
  </si>
  <si>
    <t xml:space="preserve">              Historical Volumes by Month.</t>
  </si>
  <si>
    <t>010101</t>
  </si>
  <si>
    <t>Branch Credits Posted - Electronic</t>
  </si>
  <si>
    <t>Imaging</t>
  </si>
  <si>
    <t>CD ROM Media</t>
  </si>
  <si>
    <t>CD ROM Maintenance</t>
  </si>
  <si>
    <t>Image Capture per Image</t>
  </si>
  <si>
    <t>Partial Recon Detail</t>
  </si>
  <si>
    <t>ARP Outgoing File</t>
  </si>
  <si>
    <t>ARP Manual Key Entry</t>
  </si>
  <si>
    <t>Transfer Account Maintenance</t>
  </si>
  <si>
    <t>Online Access Maintenance Fee</t>
  </si>
  <si>
    <t>Current Day Reporting</t>
  </si>
  <si>
    <t>Current Day Items</t>
  </si>
  <si>
    <t>450020</t>
  </si>
  <si>
    <t>Onine Access Subscription Fee</t>
  </si>
  <si>
    <t>ACH Reversals</t>
  </si>
  <si>
    <t>Pos Pay Exceptions Online</t>
  </si>
  <si>
    <t>Image Retrieval per Retrieve</t>
  </si>
  <si>
    <t>City of San Angelo, Texas</t>
  </si>
  <si>
    <t>Note:  Include fees for all categories necessary to provide the proposed services to the City</t>
  </si>
  <si>
    <t>Account Maintenance Fee</t>
  </si>
  <si>
    <t>Checks Deposited</t>
  </si>
  <si>
    <t xml:space="preserve">            ZBA Account Fee</t>
  </si>
  <si>
    <t xml:space="preserve">Balance Reporting Maintenance </t>
  </si>
  <si>
    <t>Pos Pay Monthly Maintenance without Recon</t>
  </si>
  <si>
    <t>Pos Pay Monthly Maintenance with Partial Recon</t>
  </si>
  <si>
    <t>Partial Recon Maintenance</t>
  </si>
  <si>
    <t>Supply any clarification on fees, as applicable.  Fees not specified will not be applied</t>
  </si>
  <si>
    <t>Collected Balance</t>
  </si>
  <si>
    <t xml:space="preserve">        Foreign Deposited </t>
  </si>
  <si>
    <t>Duplicate Statement</t>
  </si>
  <si>
    <t>Reclears</t>
  </si>
  <si>
    <t>Chargeback</t>
  </si>
  <si>
    <t>ACH Transaction</t>
  </si>
  <si>
    <t>ACH Debits/Credits Originated</t>
  </si>
  <si>
    <t>ACH Debits Received</t>
  </si>
  <si>
    <t>ACHCredits Received</t>
  </si>
  <si>
    <t>ACH Returned Item</t>
  </si>
  <si>
    <t>Remote Billing Fee</t>
  </si>
  <si>
    <t>Attachment A - Proposed Bank Fees</t>
  </si>
  <si>
    <t>or authorized during contract period. Volumes per month are in hidden columns D-O.</t>
  </si>
  <si>
    <t>Proposed</t>
  </si>
  <si>
    <t>Bank Fee</t>
  </si>
  <si>
    <t>Extension</t>
  </si>
  <si>
    <t>Recoupment Fee (FDIC)</t>
  </si>
  <si>
    <t>basis points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</si>
</sst>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409]mmm\-yy;@"/>
  </numFmts>
  <fonts count="10">
    <font>
      <sz val="10"/>
      <name val="Arial"/>
    </font>
    <font>
      <sz val="8"/>
      <name val="Arial"/>
    </font>
    <font>
      <b/>
      <sz val="8"/>
      <color indexed="10"/>
      <name val="Arial"/>
    </font>
    <font>
      <b/>
      <sz val="8"/>
      <name val="Arial"/>
    </font>
    <font>
      <b/>
      <i/>
      <sz val="8"/>
      <color indexed="10"/>
      <name val="Arial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/>
    <xf numFmtId="0" fontId="5" fillId="0" borderId="2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horizontal="left"/>
    </xf>
    <xf numFmtId="3" fontId="1" fillId="0" borderId="2" xfId="0" applyNumberFormat="1" applyFont="1" applyFill="1" applyBorder="1"/>
    <xf numFmtId="3" fontId="1" fillId="0" borderId="0" xfId="0" applyNumberFormat="1" applyFont="1"/>
    <xf numFmtId="3" fontId="1" fillId="0" borderId="0" xfId="0" applyNumberFormat="1" applyFont="1" applyFill="1"/>
    <xf numFmtId="0" fontId="3" fillId="0" borderId="0" xfId="0" applyFont="1" applyBorder="1" applyAlignment="1">
      <alignment horizontal="center"/>
    </xf>
    <xf numFmtId="0" fontId="1" fillId="0" borderId="2" xfId="0" applyFont="1" applyBorder="1"/>
    <xf numFmtId="3" fontId="7" fillId="0" borderId="0" xfId="0" applyNumberFormat="1" applyFont="1" applyFill="1"/>
    <xf numFmtId="0" fontId="1" fillId="0" borderId="1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0" fontId="0" fillId="0" borderId="2" xfId="0" applyBorder="1"/>
    <xf numFmtId="164" fontId="6" fillId="0" borderId="0" xfId="0" applyNumberFormat="1" applyFont="1"/>
    <xf numFmtId="164" fontId="6" fillId="0" borderId="2" xfId="0" applyNumberFormat="1" applyFont="1" applyBorder="1"/>
    <xf numFmtId="164" fontId="6" fillId="0" borderId="2" xfId="0" applyNumberFormat="1" applyFont="1" applyFill="1" applyBorder="1"/>
    <xf numFmtId="0" fontId="1" fillId="0" borderId="0" xfId="0" applyFont="1" applyBorder="1" applyAlignment="1">
      <alignment horizontal="center"/>
    </xf>
    <xf numFmtId="3" fontId="1" fillId="0" borderId="0" xfId="0" applyNumberFormat="1" applyFont="1" applyFill="1" applyBorder="1"/>
    <xf numFmtId="3" fontId="1" fillId="0" borderId="0" xfId="0" applyNumberFormat="1" applyFont="1" applyBorder="1"/>
    <xf numFmtId="4" fontId="7" fillId="0" borderId="0" xfId="0" applyNumberFormat="1" applyFont="1" applyFill="1" applyBorder="1"/>
    <xf numFmtId="0" fontId="9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7" fillId="0" borderId="12" xfId="0" applyFont="1" applyBorder="1"/>
    <xf numFmtId="0" fontId="1" fillId="2" borderId="7" xfId="0" applyFont="1" applyFill="1" applyBorder="1" applyAlignment="1">
      <alignment horizontal="center"/>
    </xf>
    <xf numFmtId="0" fontId="4" fillId="2" borderId="7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3" fontId="6" fillId="2" borderId="1" xfId="0" applyNumberFormat="1" applyFont="1" applyFill="1" applyBorder="1"/>
    <xf numFmtId="3" fontId="1" fillId="2" borderId="1" xfId="0" applyNumberFormat="1" applyFont="1" applyFill="1" applyBorder="1"/>
    <xf numFmtId="164" fontId="6" fillId="2" borderId="12" xfId="0" applyNumberFormat="1" applyFont="1" applyFill="1" applyBorder="1"/>
    <xf numFmtId="0" fontId="1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/>
    </xf>
    <xf numFmtId="164" fontId="6" fillId="2" borderId="9" xfId="0" applyNumberFormat="1" applyFont="1" applyFill="1" applyBorder="1" applyAlignment="1">
      <alignment horizontal="center"/>
    </xf>
    <xf numFmtId="0" fontId="6" fillId="2" borderId="3" xfId="0" applyFont="1" applyFill="1" applyBorder="1"/>
    <xf numFmtId="0" fontId="6" fillId="2" borderId="0" xfId="0" applyFont="1" applyFill="1"/>
    <xf numFmtId="0" fontId="8" fillId="2" borderId="0" xfId="0" applyFont="1" applyFill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65" fontId="6" fillId="2" borderId="6" xfId="0" applyNumberFormat="1" applyFont="1" applyFill="1" applyBorder="1" applyAlignment="1">
      <alignment horizontal="center"/>
    </xf>
    <xf numFmtId="165" fontId="6" fillId="2" borderId="7" xfId="0" applyNumberFormat="1" applyFont="1" applyFill="1" applyBorder="1" applyAlignment="1">
      <alignment horizontal="center"/>
    </xf>
    <xf numFmtId="3" fontId="6" fillId="2" borderId="6" xfId="0" applyNumberFormat="1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center"/>
    </xf>
    <xf numFmtId="0" fontId="6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1" fillId="2" borderId="2" xfId="0" applyFont="1" applyFill="1" applyBorder="1"/>
    <xf numFmtId="3" fontId="1" fillId="2" borderId="2" xfId="0" applyNumberFormat="1" applyFont="1" applyFill="1" applyBorder="1"/>
    <xf numFmtId="3" fontId="1" fillId="2" borderId="8" xfId="0" applyNumberFormat="1" applyFont="1" applyFill="1" applyBorder="1"/>
    <xf numFmtId="0" fontId="1" fillId="2" borderId="2" xfId="0" applyFont="1" applyFill="1" applyBorder="1" applyAlignment="1">
      <alignment horizontal="center"/>
    </xf>
    <xf numFmtId="164" fontId="6" fillId="2" borderId="2" xfId="0" applyNumberFormat="1" applyFont="1" applyFill="1" applyBorder="1"/>
    <xf numFmtId="0" fontId="1" fillId="2" borderId="12" xfId="0" applyFont="1" applyFill="1" applyBorder="1"/>
    <xf numFmtId="0" fontId="6" fillId="2" borderId="2" xfId="0" applyFont="1" applyFill="1" applyBorder="1"/>
    <xf numFmtId="0" fontId="0" fillId="2" borderId="2" xfId="0" applyFill="1" applyBorder="1"/>
    <xf numFmtId="3" fontId="7" fillId="0" borderId="2" xfId="0" applyNumberFormat="1" applyFont="1" applyFill="1" applyBorder="1"/>
    <xf numFmtId="0" fontId="0" fillId="2" borderId="1" xfId="0" applyFill="1" applyBorder="1"/>
    <xf numFmtId="0" fontId="0" fillId="2" borderId="12" xfId="0" applyFill="1" applyBorder="1"/>
    <xf numFmtId="0" fontId="6" fillId="2" borderId="0" xfId="0" applyFont="1" applyFill="1" applyBorder="1" applyAlignment="1">
      <alignment horizontal="center"/>
    </xf>
    <xf numFmtId="0" fontId="5" fillId="0" borderId="2" xfId="0" applyFont="1" applyBorder="1"/>
    <xf numFmtId="164" fontId="6" fillId="2" borderId="14" xfId="0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center"/>
    </xf>
    <xf numFmtId="164" fontId="6" fillId="0" borderId="12" xfId="0" applyNumberFormat="1" applyFont="1" applyBorder="1"/>
    <xf numFmtId="0" fontId="5" fillId="2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7"/>
  <sheetViews>
    <sheetView tabSelected="1" topLeftCell="B1" workbookViewId="0">
      <selection activeCell="V23" sqref="V23"/>
    </sheetView>
  </sheetViews>
  <sheetFormatPr defaultRowHeight="12.75"/>
  <cols>
    <col min="1" max="1" width="8.85546875" style="1" customWidth="1"/>
    <col min="2" max="2" width="36.7109375" style="3" customWidth="1"/>
    <col min="3" max="3" width="16.28515625" style="3" customWidth="1"/>
    <col min="4" max="4" width="8.85546875" style="3" hidden="1" customWidth="1"/>
    <col min="5" max="15" width="8.85546875" style="9" hidden="1" customWidth="1"/>
    <col min="16" max="16" width="8.85546875" style="8" customWidth="1"/>
    <col min="17" max="18" width="12.140625" style="18" customWidth="1"/>
    <col min="19" max="19" width="33.5703125" style="3" customWidth="1"/>
    <col min="20" max="20" width="8.85546875" style="3" customWidth="1"/>
  </cols>
  <sheetData>
    <row r="1" spans="1:20" ht="18">
      <c r="A1" s="21"/>
      <c r="B1" s="26" t="s">
        <v>102</v>
      </c>
      <c r="C1" s="2"/>
      <c r="D1" s="25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</row>
    <row r="2" spans="1:20">
      <c r="A2" s="21"/>
      <c r="B2" s="10" t="s">
        <v>81</v>
      </c>
      <c r="C2" s="24" t="s">
        <v>82</v>
      </c>
      <c r="E2" s="22"/>
      <c r="F2" s="24"/>
      <c r="G2" s="22"/>
      <c r="H2" s="24"/>
      <c r="I2" s="22"/>
      <c r="J2" s="24"/>
      <c r="K2" s="22"/>
      <c r="L2" s="24"/>
      <c r="M2" s="24"/>
      <c r="N2" s="22"/>
      <c r="O2" s="24"/>
      <c r="P2" s="23"/>
    </row>
    <row r="3" spans="1:20">
      <c r="A3" s="21"/>
      <c r="B3" s="26" t="s">
        <v>0</v>
      </c>
      <c r="C3" s="12" t="s">
        <v>90</v>
      </c>
      <c r="F3" s="12"/>
      <c r="H3" s="12"/>
      <c r="J3" s="12"/>
      <c r="L3" s="12"/>
      <c r="M3" s="12"/>
      <c r="O3" s="12"/>
    </row>
    <row r="4" spans="1:20">
      <c r="A4" s="21"/>
      <c r="B4" s="10"/>
      <c r="C4" s="12" t="s">
        <v>103</v>
      </c>
      <c r="F4" s="12"/>
      <c r="H4" s="12"/>
      <c r="J4" s="12"/>
      <c r="L4" s="12"/>
      <c r="M4" s="12"/>
      <c r="O4" s="12"/>
    </row>
    <row r="5" spans="1:20" s="36" customFormat="1">
      <c r="A5" s="28"/>
      <c r="B5" s="29"/>
      <c r="C5" s="30"/>
      <c r="D5" s="31"/>
      <c r="E5" s="32"/>
      <c r="F5" s="32"/>
      <c r="G5" s="32"/>
      <c r="H5" s="32"/>
      <c r="I5" s="32" t="s">
        <v>62</v>
      </c>
      <c r="J5" s="32"/>
      <c r="K5" s="33"/>
      <c r="L5" s="34"/>
      <c r="M5" s="32"/>
      <c r="N5" s="64"/>
      <c r="O5" s="65"/>
      <c r="S5" s="35"/>
      <c r="T5" s="35"/>
    </row>
    <row r="6" spans="1:20" s="45" customFormat="1">
      <c r="A6" s="37"/>
      <c r="B6" s="38"/>
      <c r="C6" s="38"/>
      <c r="D6" s="39" t="s">
        <v>52</v>
      </c>
      <c r="E6" s="39" t="s">
        <v>52</v>
      </c>
      <c r="F6" s="40" t="s">
        <v>52</v>
      </c>
      <c r="G6" s="39" t="s">
        <v>52</v>
      </c>
      <c r="H6" s="40" t="s">
        <v>52</v>
      </c>
      <c r="I6" s="39" t="s">
        <v>52</v>
      </c>
      <c r="J6" s="40" t="s">
        <v>52</v>
      </c>
      <c r="K6" s="38" t="s">
        <v>52</v>
      </c>
      <c r="L6" s="66" t="s">
        <v>52</v>
      </c>
      <c r="M6" s="40" t="s">
        <v>52</v>
      </c>
      <c r="N6" s="38" t="s">
        <v>52</v>
      </c>
      <c r="O6" s="66" t="s">
        <v>52</v>
      </c>
      <c r="P6" s="41" t="s">
        <v>1</v>
      </c>
      <c r="Q6" s="42" t="s">
        <v>104</v>
      </c>
      <c r="R6" s="68"/>
      <c r="S6" s="43"/>
      <c r="T6" s="44"/>
    </row>
    <row r="7" spans="1:20" s="45" customFormat="1">
      <c r="A7" s="46"/>
      <c r="B7" s="47" t="s">
        <v>2</v>
      </c>
      <c r="C7" s="47" t="s">
        <v>3</v>
      </c>
      <c r="D7" s="48">
        <v>41671</v>
      </c>
      <c r="E7" s="48">
        <v>41699</v>
      </c>
      <c r="F7" s="49">
        <v>41730</v>
      </c>
      <c r="G7" s="48">
        <v>41760</v>
      </c>
      <c r="H7" s="49">
        <v>41791</v>
      </c>
      <c r="I7" s="48">
        <v>41821</v>
      </c>
      <c r="J7" s="49">
        <v>41852</v>
      </c>
      <c r="K7" s="48">
        <v>41913</v>
      </c>
      <c r="L7" s="49">
        <v>41944</v>
      </c>
      <c r="M7" s="48">
        <v>41974</v>
      </c>
      <c r="N7" s="48">
        <v>42005</v>
      </c>
      <c r="O7" s="49">
        <v>42036</v>
      </c>
      <c r="P7" s="50" t="s">
        <v>4</v>
      </c>
      <c r="Q7" s="51" t="s">
        <v>105</v>
      </c>
      <c r="R7" s="69" t="s">
        <v>106</v>
      </c>
      <c r="S7" s="52" t="s">
        <v>53</v>
      </c>
      <c r="T7" s="44"/>
    </row>
    <row r="8" spans="1:20" s="36" customFormat="1">
      <c r="A8" s="53"/>
      <c r="B8" s="54" t="s">
        <v>5</v>
      </c>
      <c r="C8" s="55" t="s">
        <v>0</v>
      </c>
      <c r="D8" s="55"/>
      <c r="E8" s="56"/>
      <c r="F8" s="57"/>
      <c r="G8" s="56"/>
      <c r="H8" s="57"/>
      <c r="I8" s="56"/>
      <c r="J8" s="57"/>
      <c r="K8" s="56"/>
      <c r="L8" s="57"/>
      <c r="M8" s="57"/>
      <c r="N8" s="56"/>
      <c r="O8" s="57"/>
      <c r="P8" s="56"/>
      <c r="Q8" s="34"/>
      <c r="R8" s="34"/>
      <c r="S8" s="55"/>
      <c r="T8" s="35"/>
    </row>
    <row r="9" spans="1:20" s="36" customFormat="1">
      <c r="A9" s="58"/>
      <c r="B9" s="71" t="s">
        <v>91</v>
      </c>
      <c r="C9" s="55"/>
      <c r="D9" s="56">
        <v>10979672</v>
      </c>
      <c r="E9" s="56">
        <v>10862559</v>
      </c>
      <c r="F9" s="56">
        <v>7817633</v>
      </c>
      <c r="G9" s="56">
        <v>7312197</v>
      </c>
      <c r="H9" s="56">
        <v>6737484</v>
      </c>
      <c r="I9" s="56">
        <v>8071781</v>
      </c>
      <c r="J9" s="56">
        <v>7184520</v>
      </c>
      <c r="K9" s="56">
        <v>8348485</v>
      </c>
      <c r="L9" s="56">
        <v>7404207</v>
      </c>
      <c r="M9" s="56">
        <v>7905436</v>
      </c>
      <c r="N9" s="56">
        <v>7779163</v>
      </c>
      <c r="O9" s="56">
        <v>9412355</v>
      </c>
      <c r="P9" s="56">
        <f>AVERAGE(D9:O9)</f>
        <v>8317957.666666667</v>
      </c>
      <c r="Q9" s="59"/>
      <c r="R9" s="34"/>
      <c r="S9" s="60"/>
      <c r="T9" s="35"/>
    </row>
    <row r="10" spans="1:20">
      <c r="A10" s="15"/>
      <c r="B10" s="4"/>
      <c r="C10" s="5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19"/>
      <c r="R10" s="70"/>
      <c r="S10" s="13"/>
    </row>
    <row r="11" spans="1:20">
      <c r="A11" s="15"/>
      <c r="B11" s="4" t="s">
        <v>107</v>
      </c>
      <c r="C11" s="4" t="s">
        <v>108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19"/>
      <c r="R11" s="70"/>
      <c r="S11" s="13"/>
    </row>
    <row r="12" spans="1:20">
      <c r="A12" s="16" t="s">
        <v>6</v>
      </c>
      <c r="B12" s="6" t="s">
        <v>83</v>
      </c>
      <c r="C12" s="5" t="s">
        <v>7</v>
      </c>
      <c r="D12" s="7">
        <v>5</v>
      </c>
      <c r="E12" s="7">
        <v>4</v>
      </c>
      <c r="F12" s="7">
        <v>5</v>
      </c>
      <c r="G12" s="7">
        <v>5</v>
      </c>
      <c r="H12" s="7">
        <v>5</v>
      </c>
      <c r="I12" s="7">
        <v>4</v>
      </c>
      <c r="J12" s="7">
        <v>5</v>
      </c>
      <c r="K12" s="7">
        <v>5</v>
      </c>
      <c r="L12" s="7">
        <v>5</v>
      </c>
      <c r="M12" s="7">
        <v>4</v>
      </c>
      <c r="N12" s="7">
        <v>5</v>
      </c>
      <c r="O12" s="7">
        <v>5</v>
      </c>
      <c r="P12" s="7">
        <f>AVERAGE(D12:O12)</f>
        <v>4.75</v>
      </c>
      <c r="Q12" s="19"/>
      <c r="R12" s="70">
        <f>+Q12*P12</f>
        <v>0</v>
      </c>
      <c r="S12" s="13"/>
    </row>
    <row r="13" spans="1:20">
      <c r="A13" s="16"/>
      <c r="B13" s="6" t="s">
        <v>8</v>
      </c>
      <c r="C13" s="5" t="s">
        <v>7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9"/>
      <c r="R13" s="70">
        <f t="shared" ref="R13:R21" si="0">+Q13*P13</f>
        <v>0</v>
      </c>
      <c r="S13" s="13"/>
    </row>
    <row r="14" spans="1:20">
      <c r="A14" s="16"/>
      <c r="B14" s="6" t="s">
        <v>9</v>
      </c>
      <c r="C14" s="5" t="s">
        <v>7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9"/>
      <c r="R14" s="70">
        <f t="shared" si="0"/>
        <v>0</v>
      </c>
      <c r="S14" s="13"/>
    </row>
    <row r="15" spans="1:20">
      <c r="A15" s="16"/>
      <c r="B15" s="6" t="s">
        <v>10</v>
      </c>
      <c r="C15" s="5" t="s">
        <v>7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19"/>
      <c r="R15" s="70">
        <f t="shared" si="0"/>
        <v>0</v>
      </c>
      <c r="S15" s="13"/>
    </row>
    <row r="16" spans="1:20">
      <c r="A16" s="16" t="s">
        <v>76</v>
      </c>
      <c r="B16" s="6" t="s">
        <v>11</v>
      </c>
      <c r="C16" s="5" t="s">
        <v>12</v>
      </c>
      <c r="D16" s="63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19"/>
      <c r="R16" s="70">
        <f t="shared" si="0"/>
        <v>0</v>
      </c>
      <c r="S16" s="27"/>
    </row>
    <row r="17" spans="1:20">
      <c r="A17" s="16"/>
      <c r="B17" s="6" t="s">
        <v>85</v>
      </c>
      <c r="C17" s="5" t="s">
        <v>12</v>
      </c>
      <c r="D17" s="63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19"/>
      <c r="R17" s="70">
        <f t="shared" si="0"/>
        <v>0</v>
      </c>
      <c r="S17" s="27"/>
    </row>
    <row r="18" spans="1:20">
      <c r="A18" s="16"/>
      <c r="B18" s="5" t="s">
        <v>13</v>
      </c>
      <c r="C18" s="5" t="s">
        <v>14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19"/>
      <c r="R18" s="70">
        <f t="shared" si="0"/>
        <v>0</v>
      </c>
      <c r="S18" s="13"/>
    </row>
    <row r="19" spans="1:20">
      <c r="A19" s="16" t="s">
        <v>15</v>
      </c>
      <c r="B19" s="5" t="s">
        <v>16</v>
      </c>
      <c r="C19" s="5" t="s">
        <v>17</v>
      </c>
      <c r="D19" s="7">
        <v>1205</v>
      </c>
      <c r="E19" s="7">
        <v>1306</v>
      </c>
      <c r="F19" s="7">
        <v>1245</v>
      </c>
      <c r="G19" s="7">
        <v>1126</v>
      </c>
      <c r="H19" s="7">
        <v>1220</v>
      </c>
      <c r="I19" s="7">
        <v>1352</v>
      </c>
      <c r="J19" s="7">
        <v>1217</v>
      </c>
      <c r="K19" s="7">
        <v>1209</v>
      </c>
      <c r="L19" s="7">
        <v>1153</v>
      </c>
      <c r="M19" s="7">
        <v>1175</v>
      </c>
      <c r="N19" s="7">
        <v>916</v>
      </c>
      <c r="O19" s="7">
        <v>1112</v>
      </c>
      <c r="P19" s="7">
        <f>AVERAGE(D19:O19)</f>
        <v>1186.3333333333333</v>
      </c>
      <c r="Q19" s="19"/>
      <c r="R19" s="70">
        <f t="shared" si="0"/>
        <v>0</v>
      </c>
      <c r="S19" s="13"/>
    </row>
    <row r="20" spans="1:20">
      <c r="A20" s="16" t="s">
        <v>63</v>
      </c>
      <c r="B20" s="5" t="s">
        <v>64</v>
      </c>
      <c r="C20" s="5" t="s">
        <v>17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19"/>
      <c r="R20" s="70">
        <f t="shared" si="0"/>
        <v>0</v>
      </c>
      <c r="S20" s="13"/>
    </row>
    <row r="21" spans="1:20">
      <c r="A21" s="16"/>
      <c r="B21" s="4" t="s">
        <v>93</v>
      </c>
      <c r="C21" s="4" t="s">
        <v>14</v>
      </c>
      <c r="D21" s="7">
        <v>1</v>
      </c>
      <c r="E21" s="7"/>
      <c r="F21" s="7">
        <v>1</v>
      </c>
      <c r="G21" s="7"/>
      <c r="H21" s="7"/>
      <c r="I21" s="7"/>
      <c r="J21" s="7">
        <v>1</v>
      </c>
      <c r="K21" s="7"/>
      <c r="L21" s="7">
        <v>1</v>
      </c>
      <c r="M21" s="7"/>
      <c r="N21" s="7">
        <v>1</v>
      </c>
      <c r="O21" s="7"/>
      <c r="P21" s="7">
        <f>AVERAGE(D21:O21)</f>
        <v>1</v>
      </c>
      <c r="Q21" s="19"/>
      <c r="R21" s="70">
        <f t="shared" si="0"/>
        <v>0</v>
      </c>
      <c r="S21" s="13"/>
    </row>
    <row r="22" spans="1:20">
      <c r="A22" s="16"/>
      <c r="B22" s="5"/>
      <c r="C22" s="5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19"/>
      <c r="R22" s="70"/>
      <c r="S22" s="13"/>
    </row>
    <row r="23" spans="1:20" s="36" customFormat="1">
      <c r="A23" s="58"/>
      <c r="B23" s="54" t="s">
        <v>18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9"/>
      <c r="R23" s="34"/>
      <c r="S23" s="60"/>
      <c r="T23" s="35"/>
    </row>
    <row r="24" spans="1:20">
      <c r="A24" s="14">
        <v>400699</v>
      </c>
      <c r="B24" s="5" t="s">
        <v>86</v>
      </c>
      <c r="C24" s="5" t="s">
        <v>19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19"/>
      <c r="R24" s="70">
        <f>+Q24*P24</f>
        <v>0</v>
      </c>
      <c r="S24" s="13"/>
    </row>
    <row r="25" spans="1:20">
      <c r="A25" s="14"/>
      <c r="B25" s="5"/>
      <c r="C25" s="5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19"/>
      <c r="R25" s="70"/>
      <c r="S25" s="13"/>
    </row>
    <row r="26" spans="1:20">
      <c r="A26" s="14">
        <v>400699</v>
      </c>
      <c r="B26" s="5" t="s">
        <v>73</v>
      </c>
      <c r="C26" s="5" t="s">
        <v>20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19"/>
      <c r="R26" s="70">
        <f t="shared" ref="R26:R32" si="1">+Q26*P26</f>
        <v>0</v>
      </c>
      <c r="S26" s="13"/>
    </row>
    <row r="27" spans="1:20">
      <c r="A27" s="14">
        <v>400699</v>
      </c>
      <c r="B27" s="5" t="s">
        <v>77</v>
      </c>
      <c r="C27" s="5" t="s">
        <v>34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19"/>
      <c r="R27" s="70">
        <f t="shared" si="1"/>
        <v>0</v>
      </c>
      <c r="S27" s="13"/>
    </row>
    <row r="28" spans="1:20">
      <c r="A28" s="14">
        <v>400800</v>
      </c>
      <c r="B28" s="5" t="s">
        <v>21</v>
      </c>
      <c r="C28" s="5" t="s">
        <v>7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19"/>
      <c r="R28" s="70">
        <f t="shared" si="1"/>
        <v>0</v>
      </c>
      <c r="S28" s="13"/>
    </row>
    <row r="29" spans="1:20">
      <c r="A29" s="14">
        <v>400800</v>
      </c>
      <c r="B29" s="5" t="s">
        <v>22</v>
      </c>
      <c r="C29" s="5" t="s">
        <v>14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19"/>
      <c r="R29" s="70">
        <f t="shared" si="1"/>
        <v>0</v>
      </c>
      <c r="S29" s="13"/>
    </row>
    <row r="30" spans="1:20">
      <c r="A30" s="14">
        <v>400699</v>
      </c>
      <c r="B30" s="5" t="s">
        <v>23</v>
      </c>
      <c r="C30" s="5" t="s">
        <v>14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9"/>
      <c r="R30" s="70">
        <f t="shared" si="1"/>
        <v>0</v>
      </c>
      <c r="S30" s="13"/>
    </row>
    <row r="31" spans="1:20">
      <c r="A31" s="14">
        <v>400005</v>
      </c>
      <c r="B31" s="5" t="s">
        <v>74</v>
      </c>
      <c r="C31" s="5" t="s">
        <v>14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19"/>
      <c r="R31" s="70">
        <f t="shared" si="1"/>
        <v>0</v>
      </c>
      <c r="S31" s="13"/>
    </row>
    <row r="32" spans="1:20">
      <c r="A32" s="14">
        <v>400225</v>
      </c>
      <c r="B32" s="5" t="s">
        <v>75</v>
      </c>
      <c r="C32" s="5" t="s">
        <v>14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19"/>
      <c r="R32" s="70">
        <f t="shared" si="1"/>
        <v>0</v>
      </c>
      <c r="S32" s="13"/>
    </row>
    <row r="33" spans="1:20">
      <c r="A33" s="14"/>
      <c r="B33" s="5"/>
      <c r="C33" s="5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19"/>
      <c r="R33" s="70"/>
      <c r="S33" s="13"/>
    </row>
    <row r="34" spans="1:20">
      <c r="A34" s="14">
        <v>151351</v>
      </c>
      <c r="B34" s="5" t="s">
        <v>24</v>
      </c>
      <c r="C34" s="5" t="s">
        <v>14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19"/>
      <c r="R34" s="70">
        <f t="shared" ref="R34:R36" si="2">+Q34*P34</f>
        <v>0</v>
      </c>
      <c r="S34" s="13"/>
    </row>
    <row r="35" spans="1:20">
      <c r="A35" s="14">
        <v>159999</v>
      </c>
      <c r="B35" s="5" t="s">
        <v>25</v>
      </c>
      <c r="C35" s="5" t="s">
        <v>14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19"/>
      <c r="R35" s="70">
        <f t="shared" si="2"/>
        <v>0</v>
      </c>
      <c r="S35" s="13"/>
    </row>
    <row r="36" spans="1:20">
      <c r="A36" s="15">
        <v>999999</v>
      </c>
      <c r="B36" s="5" t="s">
        <v>26</v>
      </c>
      <c r="C36" s="5" t="s">
        <v>14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19"/>
      <c r="R36" s="70">
        <f t="shared" si="2"/>
        <v>0</v>
      </c>
      <c r="S36" s="13"/>
    </row>
    <row r="37" spans="1:20">
      <c r="A37" s="15"/>
      <c r="B37" s="5"/>
      <c r="C37" s="5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19"/>
      <c r="R37" s="70"/>
      <c r="S37" s="13"/>
    </row>
    <row r="38" spans="1:20" s="36" customFormat="1">
      <c r="A38" s="58"/>
      <c r="B38" s="54" t="s">
        <v>27</v>
      </c>
      <c r="C38" s="55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9"/>
      <c r="R38" s="34"/>
      <c r="S38" s="60"/>
      <c r="T38" s="35"/>
    </row>
    <row r="39" spans="1:20">
      <c r="A39" s="14"/>
      <c r="B39" s="5" t="s">
        <v>28</v>
      </c>
      <c r="C39" s="5" t="s">
        <v>7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19"/>
      <c r="R39" s="70">
        <f t="shared" ref="R39:R45" si="3">+Q39*P39</f>
        <v>0</v>
      </c>
      <c r="S39" s="13"/>
    </row>
    <row r="40" spans="1:20">
      <c r="A40" s="14"/>
      <c r="B40" s="5" t="s">
        <v>84</v>
      </c>
      <c r="C40" s="5" t="s">
        <v>29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19"/>
      <c r="R40" s="70">
        <f t="shared" si="3"/>
        <v>0</v>
      </c>
      <c r="S40" s="13"/>
    </row>
    <row r="41" spans="1:20">
      <c r="A41" s="14">
        <v>100000</v>
      </c>
      <c r="B41" s="5" t="s">
        <v>30</v>
      </c>
      <c r="C41" s="5" t="s">
        <v>14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19"/>
      <c r="R41" s="70">
        <f t="shared" si="3"/>
        <v>0</v>
      </c>
      <c r="S41" s="13"/>
    </row>
    <row r="42" spans="1:20">
      <c r="A42" s="14">
        <v>100220</v>
      </c>
      <c r="B42" s="5" t="s">
        <v>31</v>
      </c>
      <c r="C42" s="5" t="s">
        <v>14</v>
      </c>
      <c r="D42" s="7">
        <v>2099</v>
      </c>
      <c r="E42" s="7">
        <v>2234</v>
      </c>
      <c r="F42" s="7">
        <v>2071</v>
      </c>
      <c r="G42" s="7">
        <v>2171</v>
      </c>
      <c r="H42" s="7">
        <v>2269</v>
      </c>
      <c r="I42" s="7">
        <v>2651</v>
      </c>
      <c r="J42" s="7">
        <v>1930</v>
      </c>
      <c r="K42" s="7">
        <v>2567</v>
      </c>
      <c r="L42" s="7">
        <v>1676</v>
      </c>
      <c r="M42" s="7">
        <v>2488</v>
      </c>
      <c r="N42" s="7">
        <v>2242</v>
      </c>
      <c r="O42" s="7">
        <v>2045</v>
      </c>
      <c r="P42" s="7">
        <f>AVERAGE(D42:O42)</f>
        <v>2203.5833333333335</v>
      </c>
      <c r="Q42" s="19"/>
      <c r="R42" s="70">
        <f t="shared" si="3"/>
        <v>0</v>
      </c>
      <c r="S42" s="13"/>
    </row>
    <row r="43" spans="1:20">
      <c r="A43" s="14">
        <v>100225</v>
      </c>
      <c r="B43" s="4" t="s">
        <v>92</v>
      </c>
      <c r="C43" s="5" t="s">
        <v>14</v>
      </c>
      <c r="D43" s="7">
        <v>12251</v>
      </c>
      <c r="E43" s="7">
        <v>13602</v>
      </c>
      <c r="F43" s="7">
        <v>12045</v>
      </c>
      <c r="G43" s="7">
        <v>12825</v>
      </c>
      <c r="H43" s="7">
        <v>13173</v>
      </c>
      <c r="I43" s="7">
        <v>14582</v>
      </c>
      <c r="J43" s="7">
        <v>11454</v>
      </c>
      <c r="K43" s="7">
        <v>14615</v>
      </c>
      <c r="L43" s="7">
        <v>9802</v>
      </c>
      <c r="M43" s="7">
        <v>13576</v>
      </c>
      <c r="N43" s="7">
        <v>12313</v>
      </c>
      <c r="O43" s="7">
        <v>11378</v>
      </c>
      <c r="P43" s="7">
        <f>AVERAGE(D43:O43)</f>
        <v>12634.666666666666</v>
      </c>
      <c r="Q43" s="19"/>
      <c r="R43" s="70">
        <f t="shared" si="3"/>
        <v>0</v>
      </c>
      <c r="S43" s="13"/>
    </row>
    <row r="44" spans="1:20">
      <c r="A44" s="14">
        <v>100402</v>
      </c>
      <c r="B44" s="4" t="s">
        <v>94</v>
      </c>
      <c r="C44" s="5" t="s">
        <v>14</v>
      </c>
      <c r="D44" s="7">
        <v>1</v>
      </c>
      <c r="E44" s="7"/>
      <c r="F44" s="7"/>
      <c r="G44" s="7"/>
      <c r="H44" s="7">
        <v>1</v>
      </c>
      <c r="I44" s="7"/>
      <c r="J44" s="7"/>
      <c r="K44" s="7"/>
      <c r="L44" s="7">
        <v>1</v>
      </c>
      <c r="M44" s="7"/>
      <c r="N44" s="7"/>
      <c r="O44" s="7"/>
      <c r="P44" s="7">
        <f>AVERAGE(D44:F44)</f>
        <v>1</v>
      </c>
      <c r="Q44" s="19"/>
      <c r="R44" s="70">
        <f t="shared" si="3"/>
        <v>0</v>
      </c>
      <c r="S44" s="13"/>
    </row>
    <row r="45" spans="1:20">
      <c r="A45" s="14"/>
      <c r="B45" s="4" t="s">
        <v>95</v>
      </c>
      <c r="C45" s="4" t="s">
        <v>14</v>
      </c>
      <c r="D45" s="7">
        <v>26</v>
      </c>
      <c r="E45" s="7">
        <v>21</v>
      </c>
      <c r="F45" s="7">
        <v>33</v>
      </c>
      <c r="G45" s="7">
        <v>41</v>
      </c>
      <c r="H45" s="7">
        <v>51</v>
      </c>
      <c r="I45" s="7">
        <v>37</v>
      </c>
      <c r="J45" s="7">
        <v>29</v>
      </c>
      <c r="K45" s="7">
        <v>24</v>
      </c>
      <c r="L45" s="7">
        <v>9</v>
      </c>
      <c r="M45" s="7">
        <v>13</v>
      </c>
      <c r="N45" s="7">
        <v>20</v>
      </c>
      <c r="O45" s="7">
        <v>15</v>
      </c>
      <c r="P45" s="7">
        <f>AVERAGE(D45:F45)</f>
        <v>26.666666666666668</v>
      </c>
      <c r="Q45" s="19"/>
      <c r="R45" s="70">
        <f t="shared" si="3"/>
        <v>0</v>
      </c>
      <c r="S45" s="13"/>
    </row>
    <row r="46" spans="1:20">
      <c r="A46" s="14"/>
      <c r="B46" s="5"/>
      <c r="C46" s="5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19"/>
      <c r="R46" s="70"/>
      <c r="S46" s="13"/>
    </row>
    <row r="47" spans="1:20" s="36" customFormat="1">
      <c r="A47" s="58"/>
      <c r="B47" s="54" t="s">
        <v>32</v>
      </c>
      <c r="C47" s="55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9"/>
      <c r="R47" s="34"/>
      <c r="S47" s="60"/>
      <c r="T47" s="35"/>
    </row>
    <row r="48" spans="1:20">
      <c r="A48" s="14">
        <v>250000</v>
      </c>
      <c r="B48" s="5" t="s">
        <v>49</v>
      </c>
      <c r="C48" s="5" t="s">
        <v>34</v>
      </c>
      <c r="D48" s="7">
        <v>1</v>
      </c>
      <c r="E48" s="7">
        <v>1</v>
      </c>
      <c r="F48" s="7">
        <v>1</v>
      </c>
      <c r="G48" s="7">
        <v>1</v>
      </c>
      <c r="H48" s="7">
        <v>1</v>
      </c>
      <c r="I48" s="7">
        <v>1</v>
      </c>
      <c r="J48" s="7">
        <v>1</v>
      </c>
      <c r="K48" s="7">
        <v>1</v>
      </c>
      <c r="L48" s="7">
        <v>1</v>
      </c>
      <c r="M48" s="7">
        <v>1</v>
      </c>
      <c r="N48" s="7">
        <v>1</v>
      </c>
      <c r="O48" s="7">
        <v>1</v>
      </c>
      <c r="P48" s="7">
        <f>AVERAGE(D48:O48)</f>
        <v>1</v>
      </c>
      <c r="Q48" s="19"/>
      <c r="R48" s="70">
        <f t="shared" ref="R48:R60" si="4">+Q48*P48</f>
        <v>0</v>
      </c>
      <c r="S48" s="13"/>
    </row>
    <row r="49" spans="1:20">
      <c r="A49" s="14">
        <v>250000</v>
      </c>
      <c r="B49" s="5" t="s">
        <v>33</v>
      </c>
      <c r="C49" s="5" t="s">
        <v>34</v>
      </c>
      <c r="D49" s="7">
        <v>1</v>
      </c>
      <c r="E49" s="7">
        <v>1</v>
      </c>
      <c r="F49" s="7">
        <v>1</v>
      </c>
      <c r="G49" s="7">
        <v>1</v>
      </c>
      <c r="H49" s="7">
        <v>1</v>
      </c>
      <c r="I49" s="7">
        <v>1</v>
      </c>
      <c r="J49" s="7">
        <v>1</v>
      </c>
      <c r="K49" s="7">
        <v>1</v>
      </c>
      <c r="L49" s="7">
        <v>1</v>
      </c>
      <c r="M49" s="7">
        <v>1</v>
      </c>
      <c r="N49" s="7">
        <v>1</v>
      </c>
      <c r="O49" s="7">
        <v>1</v>
      </c>
      <c r="P49" s="7">
        <f>AVERAGE(D49:O49)</f>
        <v>1</v>
      </c>
      <c r="Q49" s="19"/>
      <c r="R49" s="70">
        <f t="shared" si="4"/>
        <v>0</v>
      </c>
      <c r="S49" s="13"/>
    </row>
    <row r="50" spans="1:20">
      <c r="A50" s="14"/>
      <c r="B50" s="4" t="s">
        <v>96</v>
      </c>
      <c r="C50" s="4" t="s">
        <v>14</v>
      </c>
      <c r="D50" s="7">
        <v>4960</v>
      </c>
      <c r="E50" s="7">
        <v>4958</v>
      </c>
      <c r="F50" s="7">
        <v>4703</v>
      </c>
      <c r="G50" s="7">
        <v>4779</v>
      </c>
      <c r="H50" s="7">
        <v>4789</v>
      </c>
      <c r="I50" s="7">
        <v>4829</v>
      </c>
      <c r="J50" s="7">
        <v>4829</v>
      </c>
      <c r="K50" s="7">
        <v>4709</v>
      </c>
      <c r="L50" s="7">
        <v>4427</v>
      </c>
      <c r="M50" s="7">
        <v>5255</v>
      </c>
      <c r="N50" s="7">
        <v>4950</v>
      </c>
      <c r="O50" s="7">
        <v>4421</v>
      </c>
      <c r="P50" s="7">
        <f>AVERAGE(D50:O50)</f>
        <v>4800.75</v>
      </c>
      <c r="Q50" s="19"/>
      <c r="R50" s="70">
        <f t="shared" si="4"/>
        <v>0</v>
      </c>
      <c r="S50" s="13"/>
    </row>
    <row r="51" spans="1:20">
      <c r="A51" s="14">
        <v>250101</v>
      </c>
      <c r="B51" s="4" t="s">
        <v>97</v>
      </c>
      <c r="C51" s="5" t="s">
        <v>14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19"/>
      <c r="R51" s="70">
        <f t="shared" si="4"/>
        <v>0</v>
      </c>
      <c r="S51" s="13"/>
    </row>
    <row r="52" spans="1:20">
      <c r="A52" s="14">
        <v>250200</v>
      </c>
      <c r="B52" s="4" t="s">
        <v>98</v>
      </c>
      <c r="C52" s="5" t="s">
        <v>14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19"/>
      <c r="R52" s="70">
        <f t="shared" si="4"/>
        <v>0</v>
      </c>
      <c r="S52" s="13"/>
    </row>
    <row r="53" spans="1:20">
      <c r="A53" s="14">
        <v>250201</v>
      </c>
      <c r="B53" s="4" t="s">
        <v>99</v>
      </c>
      <c r="C53" s="5" t="s">
        <v>14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19"/>
      <c r="R53" s="70">
        <f t="shared" si="4"/>
        <v>0</v>
      </c>
      <c r="S53" s="13"/>
    </row>
    <row r="54" spans="1:20">
      <c r="A54" s="14">
        <v>250120</v>
      </c>
      <c r="B54" s="5" t="s">
        <v>35</v>
      </c>
      <c r="C54" s="5" t="s">
        <v>14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19"/>
      <c r="R54" s="70">
        <f t="shared" si="4"/>
        <v>0</v>
      </c>
      <c r="S54" s="13"/>
    </row>
    <row r="55" spans="1:20">
      <c r="A55" s="14"/>
      <c r="B55" s="4" t="s">
        <v>100</v>
      </c>
      <c r="C55" s="4" t="s">
        <v>14</v>
      </c>
      <c r="D55" s="7">
        <v>11</v>
      </c>
      <c r="E55" s="7">
        <v>6</v>
      </c>
      <c r="F55" s="7">
        <v>11</v>
      </c>
      <c r="G55" s="7">
        <v>12</v>
      </c>
      <c r="H55" s="7">
        <v>9</v>
      </c>
      <c r="I55" s="7">
        <v>9</v>
      </c>
      <c r="J55" s="7">
        <v>8</v>
      </c>
      <c r="K55" s="7">
        <v>10</v>
      </c>
      <c r="L55" s="7">
        <v>6</v>
      </c>
      <c r="M55" s="7">
        <v>17</v>
      </c>
      <c r="N55" s="7">
        <v>5</v>
      </c>
      <c r="O55" s="7">
        <v>9</v>
      </c>
      <c r="P55" s="7">
        <f>AVERAGE(D55:O55)</f>
        <v>9.4166666666666661</v>
      </c>
      <c r="Q55" s="19"/>
      <c r="R55" s="70">
        <f t="shared" si="4"/>
        <v>0</v>
      </c>
      <c r="S55" s="13"/>
    </row>
    <row r="56" spans="1:20">
      <c r="A56" s="14">
        <v>250401</v>
      </c>
      <c r="B56" s="5" t="s">
        <v>50</v>
      </c>
      <c r="C56" s="5" t="s">
        <v>14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19"/>
      <c r="R56" s="70">
        <f t="shared" si="4"/>
        <v>0</v>
      </c>
      <c r="S56" s="13"/>
    </row>
    <row r="57" spans="1:20">
      <c r="A57" s="14">
        <v>250501</v>
      </c>
      <c r="B57" s="5" t="s">
        <v>36</v>
      </c>
      <c r="C57" s="5" t="s">
        <v>37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19"/>
      <c r="R57" s="70">
        <f t="shared" si="4"/>
        <v>0</v>
      </c>
      <c r="S57" s="13"/>
    </row>
    <row r="58" spans="1:20">
      <c r="A58" s="14">
        <v>251050</v>
      </c>
      <c r="B58" s="5" t="s">
        <v>38</v>
      </c>
      <c r="C58" s="5" t="s">
        <v>34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9"/>
      <c r="R58" s="70">
        <f t="shared" si="4"/>
        <v>0</v>
      </c>
      <c r="S58" s="13"/>
    </row>
    <row r="59" spans="1:20">
      <c r="A59" s="14">
        <v>251051</v>
      </c>
      <c r="B59" s="5" t="s">
        <v>39</v>
      </c>
      <c r="C59" s="5" t="s">
        <v>14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19"/>
      <c r="R59" s="70">
        <f t="shared" si="4"/>
        <v>0</v>
      </c>
      <c r="S59" s="13"/>
    </row>
    <row r="60" spans="1:20">
      <c r="A60" s="14">
        <v>250640</v>
      </c>
      <c r="B60" s="5" t="s">
        <v>78</v>
      </c>
      <c r="C60" s="5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19"/>
      <c r="R60" s="70">
        <f t="shared" si="4"/>
        <v>0</v>
      </c>
      <c r="S60" s="13"/>
    </row>
    <row r="61" spans="1:20">
      <c r="A61" s="14"/>
      <c r="B61" s="5"/>
      <c r="C61" s="5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19"/>
      <c r="R61" s="70"/>
      <c r="S61" s="13"/>
    </row>
    <row r="62" spans="1:20" s="36" customFormat="1">
      <c r="A62" s="58"/>
      <c r="B62" s="54" t="s">
        <v>40</v>
      </c>
      <c r="C62" s="55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9"/>
      <c r="R62" s="34"/>
      <c r="S62" s="60"/>
      <c r="T62" s="35"/>
    </row>
    <row r="63" spans="1:20">
      <c r="A63" s="14">
        <v>150030</v>
      </c>
      <c r="B63" s="5" t="s">
        <v>87</v>
      </c>
      <c r="C63" s="5" t="s">
        <v>34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19"/>
      <c r="R63" s="70">
        <f t="shared" ref="R63:R69" si="5">+Q63*P63</f>
        <v>0</v>
      </c>
      <c r="S63" s="13"/>
    </row>
    <row r="64" spans="1:20">
      <c r="A64" s="14">
        <v>150030</v>
      </c>
      <c r="B64" s="5" t="s">
        <v>88</v>
      </c>
      <c r="C64" s="5" t="s">
        <v>14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19"/>
      <c r="R64" s="70">
        <f t="shared" si="5"/>
        <v>0</v>
      </c>
      <c r="S64" s="13"/>
    </row>
    <row r="65" spans="1:20">
      <c r="A65" s="14">
        <v>200210</v>
      </c>
      <c r="B65" s="5" t="s">
        <v>71</v>
      </c>
      <c r="C65" s="5" t="s">
        <v>14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19"/>
      <c r="R65" s="70">
        <f t="shared" si="5"/>
        <v>0</v>
      </c>
      <c r="S65" s="13"/>
    </row>
    <row r="66" spans="1:20">
      <c r="A66" s="14">
        <v>200301</v>
      </c>
      <c r="B66" s="5" t="s">
        <v>70</v>
      </c>
      <c r="C66" s="5" t="s">
        <v>14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19"/>
      <c r="R66" s="70">
        <f t="shared" si="5"/>
        <v>0</v>
      </c>
      <c r="S66" s="13"/>
    </row>
    <row r="67" spans="1:20">
      <c r="A67" s="14">
        <v>200020</v>
      </c>
      <c r="B67" s="5" t="s">
        <v>89</v>
      </c>
      <c r="C67" s="5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19"/>
      <c r="R67" s="70">
        <f t="shared" si="5"/>
        <v>0</v>
      </c>
      <c r="S67" s="13"/>
    </row>
    <row r="68" spans="1:20">
      <c r="A68" s="14">
        <v>200120</v>
      </c>
      <c r="B68" s="5" t="s">
        <v>69</v>
      </c>
      <c r="C68" s="5" t="s">
        <v>14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19"/>
      <c r="R68" s="70">
        <f t="shared" si="5"/>
        <v>0</v>
      </c>
      <c r="S68" s="13"/>
    </row>
    <row r="69" spans="1:20">
      <c r="A69" s="14">
        <v>150030</v>
      </c>
      <c r="B69" s="5" t="s">
        <v>79</v>
      </c>
      <c r="C69" s="5" t="s">
        <v>14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19"/>
      <c r="R69" s="70">
        <f t="shared" si="5"/>
        <v>0</v>
      </c>
      <c r="S69" s="13"/>
    </row>
    <row r="70" spans="1:20">
      <c r="A70" s="14"/>
      <c r="B70" s="5"/>
      <c r="C70" s="5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19"/>
      <c r="R70" s="70"/>
      <c r="S70" s="13"/>
    </row>
    <row r="71" spans="1:20" s="36" customFormat="1">
      <c r="A71" s="58"/>
      <c r="B71" s="54" t="s">
        <v>41</v>
      </c>
      <c r="C71" s="55" t="s">
        <v>0</v>
      </c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9"/>
      <c r="R71" s="34"/>
      <c r="S71" s="60"/>
      <c r="T71" s="35"/>
    </row>
    <row r="72" spans="1:20">
      <c r="A72" s="14">
        <v>150500</v>
      </c>
      <c r="B72" s="5" t="s">
        <v>42</v>
      </c>
      <c r="C72" s="5" t="s">
        <v>14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19"/>
      <c r="R72" s="70">
        <f t="shared" ref="R72:R73" si="6">+Q72*P72</f>
        <v>0</v>
      </c>
      <c r="S72" s="13"/>
    </row>
    <row r="73" spans="1:20">
      <c r="A73" s="14">
        <v>150510</v>
      </c>
      <c r="B73" s="5" t="s">
        <v>51</v>
      </c>
      <c r="C73" s="5" t="s">
        <v>14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19"/>
      <c r="R73" s="70">
        <f t="shared" si="6"/>
        <v>0</v>
      </c>
      <c r="S73" s="13"/>
    </row>
    <row r="74" spans="1:20">
      <c r="A74" s="14"/>
      <c r="B74" s="5"/>
      <c r="C74" s="5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19"/>
      <c r="R74" s="70"/>
      <c r="S74" s="13"/>
    </row>
    <row r="75" spans="1:20" s="36" customFormat="1">
      <c r="A75" s="58"/>
      <c r="B75" s="54" t="s">
        <v>43</v>
      </c>
      <c r="C75" s="55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9"/>
      <c r="R75" s="34"/>
      <c r="S75" s="60"/>
      <c r="T75" s="35"/>
    </row>
    <row r="76" spans="1:20">
      <c r="A76" s="14">
        <v>350300</v>
      </c>
      <c r="B76" s="5" t="s">
        <v>44</v>
      </c>
      <c r="C76" s="5" t="s">
        <v>14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19"/>
      <c r="R76" s="70">
        <f t="shared" ref="R76:R81" si="7">+Q76*P76</f>
        <v>0</v>
      </c>
      <c r="S76" s="13"/>
    </row>
    <row r="77" spans="1:20">
      <c r="A77" s="14">
        <v>350104</v>
      </c>
      <c r="B77" s="5" t="s">
        <v>45</v>
      </c>
      <c r="C77" s="5" t="s">
        <v>14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19"/>
      <c r="R77" s="70">
        <f t="shared" si="7"/>
        <v>0</v>
      </c>
      <c r="S77" s="13"/>
    </row>
    <row r="78" spans="1:20">
      <c r="A78" s="14"/>
      <c r="B78" s="5" t="s">
        <v>46</v>
      </c>
      <c r="C78" s="5" t="s">
        <v>14</v>
      </c>
      <c r="D78" s="7">
        <v>40</v>
      </c>
      <c r="E78" s="7">
        <v>24</v>
      </c>
      <c r="F78" s="7">
        <v>29</v>
      </c>
      <c r="G78" s="7">
        <v>36</v>
      </c>
      <c r="H78" s="7">
        <v>27</v>
      </c>
      <c r="I78" s="7">
        <v>37</v>
      </c>
      <c r="J78" s="7">
        <v>41</v>
      </c>
      <c r="K78" s="7">
        <v>31</v>
      </c>
      <c r="L78" s="7">
        <v>28</v>
      </c>
      <c r="M78" s="7">
        <v>27</v>
      </c>
      <c r="N78" s="7">
        <v>26</v>
      </c>
      <c r="O78" s="7">
        <v>33</v>
      </c>
      <c r="P78" s="7">
        <f>AVERAGE(D78:O78)</f>
        <v>31.583333333333332</v>
      </c>
      <c r="Q78" s="19"/>
      <c r="R78" s="70">
        <f t="shared" si="7"/>
        <v>0</v>
      </c>
      <c r="S78" s="13"/>
    </row>
    <row r="79" spans="1:20">
      <c r="A79" s="14"/>
      <c r="B79" s="5" t="s">
        <v>47</v>
      </c>
      <c r="C79" s="5" t="s">
        <v>14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19"/>
      <c r="R79" s="70">
        <f t="shared" si="7"/>
        <v>0</v>
      </c>
      <c r="S79" s="13"/>
    </row>
    <row r="80" spans="1:20">
      <c r="A80" s="14"/>
      <c r="B80" s="5" t="s">
        <v>48</v>
      </c>
      <c r="C80" s="5" t="s">
        <v>14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19"/>
      <c r="R80" s="70">
        <f t="shared" si="7"/>
        <v>0</v>
      </c>
      <c r="S80" s="13"/>
    </row>
    <row r="81" spans="1:20">
      <c r="A81" s="14">
        <v>359999</v>
      </c>
      <c r="B81" s="5" t="s">
        <v>72</v>
      </c>
      <c r="C81" s="5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19"/>
      <c r="R81" s="70">
        <f t="shared" si="7"/>
        <v>0</v>
      </c>
      <c r="S81" s="13"/>
    </row>
    <row r="82" spans="1:20">
      <c r="A82" s="14"/>
      <c r="B82" s="5"/>
      <c r="C82" s="5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9"/>
      <c r="R82" s="70"/>
      <c r="S82" s="13"/>
    </row>
    <row r="83" spans="1:20" s="36" customFormat="1">
      <c r="A83" s="58"/>
      <c r="B83" s="61" t="s">
        <v>61</v>
      </c>
      <c r="C83" s="55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9"/>
      <c r="R83" s="34"/>
      <c r="S83" s="60"/>
      <c r="T83" s="35"/>
    </row>
    <row r="84" spans="1:20">
      <c r="A84" s="14"/>
      <c r="B84" s="11" t="s">
        <v>54</v>
      </c>
      <c r="C84" s="11" t="s">
        <v>60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19"/>
      <c r="R84" s="70">
        <f t="shared" ref="R84:R89" si="8">+Q84*P84</f>
        <v>0</v>
      </c>
      <c r="S84" s="27"/>
    </row>
    <row r="85" spans="1:20">
      <c r="A85" s="14"/>
      <c r="B85" s="5" t="s">
        <v>57</v>
      </c>
      <c r="C85" s="11" t="s">
        <v>14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19"/>
      <c r="R85" s="70">
        <f t="shared" si="8"/>
        <v>0</v>
      </c>
      <c r="S85" s="27"/>
    </row>
    <row r="86" spans="1:20">
      <c r="A86" s="14"/>
      <c r="B86" s="5" t="s">
        <v>56</v>
      </c>
      <c r="C86" s="11" t="s">
        <v>14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9"/>
      <c r="R86" s="70">
        <f t="shared" si="8"/>
        <v>0</v>
      </c>
      <c r="S86" s="27"/>
    </row>
    <row r="87" spans="1:20">
      <c r="A87" s="14"/>
      <c r="B87" s="5" t="s">
        <v>55</v>
      </c>
      <c r="C87" s="11" t="s">
        <v>59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19"/>
      <c r="R87" s="70">
        <f t="shared" si="8"/>
        <v>0</v>
      </c>
      <c r="S87" s="27"/>
    </row>
    <row r="88" spans="1:20">
      <c r="A88" s="14"/>
      <c r="B88" s="11" t="s">
        <v>58</v>
      </c>
      <c r="C88" s="11" t="s">
        <v>14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19"/>
      <c r="R88" s="70">
        <f t="shared" si="8"/>
        <v>0</v>
      </c>
      <c r="S88" s="27"/>
    </row>
    <row r="89" spans="1:20">
      <c r="A89" s="14"/>
      <c r="B89" s="67" t="s">
        <v>101</v>
      </c>
      <c r="C89" s="11"/>
      <c r="D89" s="7">
        <v>1</v>
      </c>
      <c r="E89" s="7">
        <v>1</v>
      </c>
      <c r="F89" s="7">
        <v>1</v>
      </c>
      <c r="G89" s="7">
        <v>1</v>
      </c>
      <c r="H89" s="7">
        <v>1</v>
      </c>
      <c r="I89" s="7">
        <v>1</v>
      </c>
      <c r="J89" s="7">
        <v>1</v>
      </c>
      <c r="K89" s="7">
        <v>1</v>
      </c>
      <c r="L89" s="7">
        <v>1</v>
      </c>
      <c r="M89" s="7">
        <v>1</v>
      </c>
      <c r="N89" s="7">
        <v>1</v>
      </c>
      <c r="O89" s="7">
        <v>1</v>
      </c>
      <c r="P89" s="7">
        <f>AVERAGE(D89:O89)</f>
        <v>1</v>
      </c>
      <c r="Q89" s="19"/>
      <c r="R89" s="70">
        <f t="shared" si="8"/>
        <v>0</v>
      </c>
      <c r="S89" s="27"/>
    </row>
    <row r="90" spans="1:20">
      <c r="A90" s="14"/>
      <c r="B90" s="67"/>
      <c r="C90" s="11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19"/>
      <c r="R90" s="70"/>
      <c r="S90" s="27"/>
    </row>
    <row r="91" spans="1:20" s="36" customFormat="1">
      <c r="A91" s="58"/>
      <c r="B91" s="61" t="s">
        <v>65</v>
      </c>
      <c r="C91" s="55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9"/>
      <c r="R91" s="59"/>
      <c r="S91" s="62"/>
    </row>
    <row r="92" spans="1:20">
      <c r="A92" s="14">
        <v>151353</v>
      </c>
      <c r="B92" s="11" t="s">
        <v>66</v>
      </c>
      <c r="C92" s="11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20"/>
      <c r="R92" s="70">
        <f t="shared" ref="R92:R95" si="9">+Q92*P92</f>
        <v>0</v>
      </c>
      <c r="S92" s="17"/>
      <c r="T92"/>
    </row>
    <row r="93" spans="1:20">
      <c r="A93" s="14">
        <v>159999</v>
      </c>
      <c r="B93" s="11" t="s">
        <v>67</v>
      </c>
      <c r="C93" s="11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20"/>
      <c r="R93" s="70">
        <f t="shared" si="9"/>
        <v>0</v>
      </c>
      <c r="S93" s="17"/>
      <c r="T93"/>
    </row>
    <row r="94" spans="1:20">
      <c r="A94" s="14">
        <v>151351</v>
      </c>
      <c r="B94" s="11" t="s">
        <v>68</v>
      </c>
      <c r="C94" s="11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20"/>
      <c r="R94" s="70">
        <f t="shared" si="9"/>
        <v>0</v>
      </c>
      <c r="S94" s="17"/>
      <c r="T94"/>
    </row>
    <row r="95" spans="1:20">
      <c r="A95" s="14">
        <v>151352</v>
      </c>
      <c r="B95" s="11" t="s">
        <v>80</v>
      </c>
      <c r="C95" s="11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20"/>
      <c r="R95" s="70">
        <f t="shared" si="9"/>
        <v>0</v>
      </c>
      <c r="S95" s="17"/>
      <c r="T95"/>
    </row>
    <row r="96" spans="1:20">
      <c r="A96" s="14"/>
      <c r="B96" s="11"/>
      <c r="C96" s="11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20"/>
      <c r="R96" s="20"/>
      <c r="S96" s="17"/>
      <c r="T96"/>
    </row>
    <row r="97" spans="1:20" s="36" customFormat="1">
      <c r="A97" s="58"/>
      <c r="B97" s="61" t="s">
        <v>0</v>
      </c>
      <c r="C97" s="55"/>
      <c r="D97" s="55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9"/>
      <c r="R97" s="59"/>
      <c r="S97" s="55"/>
      <c r="T97" s="35"/>
    </row>
  </sheetData>
  <phoneticPr fontId="1" type="noConversion"/>
  <printOptions horizontalCentered="1" verticalCentered="1"/>
  <pageMargins left="0" right="0" top="0.5" bottom="0.75" header="0.5" footer="0.5"/>
  <pageSetup scale="80" orientation="landscape" r:id="rId1"/>
  <headerFooter alignWithMargins="0">
    <oddFooter>Page &amp;P of 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Fees - A</vt:lpstr>
      <vt:lpstr>'Fees - A'!Print_Area</vt:lpstr>
      <vt:lpstr>'Fees - A'!Print_Titles</vt:lpstr>
    </vt:vector>
  </TitlesOfParts>
  <Company>Organization: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</dc:creator>
  <cp:lastModifiedBy>Corporate Edition</cp:lastModifiedBy>
  <cp:lastPrinted>2010-04-16T14:42:58Z</cp:lastPrinted>
  <dcterms:created xsi:type="dcterms:W3CDTF">2009-09-28T20:53:17Z</dcterms:created>
  <dcterms:modified xsi:type="dcterms:W3CDTF">2015-06-09T20:13:27Z</dcterms:modified>
</cp:coreProperties>
</file>